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7935" tabRatio="722" activeTab="10"/>
  </bookViews>
  <sheets>
    <sheet name="итог" sheetId="1" r:id="rId1"/>
    <sheet name="офп юноши" sheetId="2" r:id="rId2"/>
    <sheet name="офп девушки" sheetId="3" r:id="rId3"/>
    <sheet name="ОФП" sheetId="4" r:id="rId4"/>
    <sheet name="связисты" sheetId="5" r:id="rId5"/>
    <sheet name="разведчики" sheetId="6" r:id="rId6"/>
    <sheet name="краеведы" sheetId="7" r:id="rId7"/>
    <sheet name="навеска" sheetId="8" r:id="rId8"/>
    <sheet name="узлы" sheetId="9" r:id="rId9"/>
    <sheet name="эстафета" sheetId="10" r:id="rId10"/>
    <sheet name="Лист1" sheetId="11" r:id="rId11"/>
  </sheets>
  <definedNames>
    <definedName name="_xlnm._FilterDatabase" localSheetId="0" hidden="1">'итог'!$A$5:$P$24</definedName>
    <definedName name="_xlnm._FilterDatabase" localSheetId="1" hidden="1">'офп юноши'!$A$5:$H$52</definedName>
  </definedNames>
  <calcPr fullCalcOnLoad="1"/>
</workbook>
</file>

<file path=xl/sharedStrings.xml><?xml version="1.0" encoding="utf-8"?>
<sst xmlns="http://schemas.openxmlformats.org/spreadsheetml/2006/main" count="506" uniqueCount="150">
  <si>
    <t>№</t>
  </si>
  <si>
    <t>команда</t>
  </si>
  <si>
    <t>место</t>
  </si>
  <si>
    <t>штрафное время</t>
  </si>
  <si>
    <t>результат</t>
  </si>
  <si>
    <t>главный судья соревнований</t>
  </si>
  <si>
    <t>разведчики</t>
  </si>
  <si>
    <t>связисты</t>
  </si>
  <si>
    <t>краеведы</t>
  </si>
  <si>
    <t>ОФП</t>
  </si>
  <si>
    <t>Дивасовская ООШ</t>
  </si>
  <si>
    <t>беговое время, мин, сек</t>
  </si>
  <si>
    <t>штрафы, баллы</t>
  </si>
  <si>
    <t>результат, мин, сек</t>
  </si>
  <si>
    <t>Конкурс ОФП</t>
  </si>
  <si>
    <t>фамилия имя</t>
  </si>
  <si>
    <t>год рожд</t>
  </si>
  <si>
    <t>баллы</t>
  </si>
  <si>
    <t>штрафы</t>
  </si>
  <si>
    <t>командный результат</t>
  </si>
  <si>
    <t>пол</t>
  </si>
  <si>
    <t>Архиповская ОШ</t>
  </si>
  <si>
    <t>Богородицкая СШ</t>
  </si>
  <si>
    <t>Верховская ОШ</t>
  </si>
  <si>
    <t>Гнёздовская СШ</t>
  </si>
  <si>
    <t>Катынская СШ</t>
  </si>
  <si>
    <t>Касплянская СШ</t>
  </si>
  <si>
    <t>Печерская СШ</t>
  </si>
  <si>
    <t>Ольшанская ОШ</t>
  </si>
  <si>
    <t>Пригорская СШ</t>
  </si>
  <si>
    <t>Сметанинская СШ</t>
  </si>
  <si>
    <t>Стабенская СШ</t>
  </si>
  <si>
    <t>Талашкинская СШ</t>
  </si>
  <si>
    <t>Хохловская СШ</t>
  </si>
  <si>
    <t>узлы</t>
  </si>
  <si>
    <t>ж</t>
  </si>
  <si>
    <t>м</t>
  </si>
  <si>
    <t>Сыр-Липецкая СШ</t>
  </si>
  <si>
    <t>Синьковская СШ</t>
  </si>
  <si>
    <t>Захаров Павел</t>
  </si>
  <si>
    <t>Ковалёва Алина</t>
  </si>
  <si>
    <t>переправа</t>
  </si>
  <si>
    <t>время проведения: 10.02.2017г.</t>
  </si>
  <si>
    <t>разница</t>
  </si>
  <si>
    <t>Дивасовская ОШ</t>
  </si>
  <si>
    <t>место проведения соревнований: МБОУ Дивасовская ОШ</t>
  </si>
  <si>
    <t>эстафета</t>
  </si>
  <si>
    <t xml:space="preserve">Зайцев Андрей </t>
  </si>
  <si>
    <t>Кудачёв Иван</t>
  </si>
  <si>
    <t>Гринюк Дарья</t>
  </si>
  <si>
    <t>Исаенко Алина</t>
  </si>
  <si>
    <t>Примак Пётр</t>
  </si>
  <si>
    <t>Соколов Руслан</t>
  </si>
  <si>
    <t>Леонов Сергей</t>
  </si>
  <si>
    <t>Кощинская СШ</t>
  </si>
  <si>
    <t>Лазаренкова Марина</t>
  </si>
  <si>
    <t xml:space="preserve">Долотин Максим </t>
  </si>
  <si>
    <t>Черненков Илья</t>
  </si>
  <si>
    <t>Кривчиков Кирилл</t>
  </si>
  <si>
    <t>Чернегов Сергей</t>
  </si>
  <si>
    <t>Иванов Илья</t>
  </si>
  <si>
    <t>Моготовская ОШ</t>
  </si>
  <si>
    <t>Куценко Михаил</t>
  </si>
  <si>
    <t>Прудников Данила</t>
  </si>
  <si>
    <t>Стальмаков Дмитрий</t>
  </si>
  <si>
    <t>Карпенкова Юлия</t>
  </si>
  <si>
    <t>Фроленков Дмитрий</t>
  </si>
  <si>
    <t>Гречишников Артем</t>
  </si>
  <si>
    <t>Журавлев Роман</t>
  </si>
  <si>
    <t>Чекулинская ОШ</t>
  </si>
  <si>
    <t>Михейкин Сергей</t>
  </si>
  <si>
    <t>Сафроненков Дмитрий</t>
  </si>
  <si>
    <t>Фильчагов Павел</t>
  </si>
  <si>
    <t xml:space="preserve">Логутченко Анастасия </t>
  </si>
  <si>
    <t>Абрамов Артем</t>
  </si>
  <si>
    <t>Андрейчиков Сергей</t>
  </si>
  <si>
    <t>Дмитроченко София</t>
  </si>
  <si>
    <t>Шульков Роман</t>
  </si>
  <si>
    <t>Большаков Кирилл</t>
  </si>
  <si>
    <t>Путенков Артем</t>
  </si>
  <si>
    <t>Липартелиани Георгий</t>
  </si>
  <si>
    <t xml:space="preserve">Григорьева Александра </t>
  </si>
  <si>
    <t>Ковязо Мария</t>
  </si>
  <si>
    <t>Колотовкина Виктория</t>
  </si>
  <si>
    <t>Чамов Кирилл</t>
  </si>
  <si>
    <t>Федусик Дмитрий</t>
  </si>
  <si>
    <t>Демченкова Елизавета</t>
  </si>
  <si>
    <t>Кузнецов Алексей</t>
  </si>
  <si>
    <t>Филимонова Милена</t>
  </si>
  <si>
    <t>Ерохова Диана</t>
  </si>
  <si>
    <t>Лавренова Александра</t>
  </si>
  <si>
    <t>Егоров Артём</t>
  </si>
  <si>
    <t>Артюхов Александр</t>
  </si>
  <si>
    <t>Антипов Кирилл</t>
  </si>
  <si>
    <t>Дроздов Матвей</t>
  </si>
  <si>
    <t>Гришина Анастасия</t>
  </si>
  <si>
    <t>Шведов Валентин</t>
  </si>
  <si>
    <t>Фоменков Никита</t>
  </si>
  <si>
    <t>Бойчагин Руслан</t>
  </si>
  <si>
    <t>Овчинкина Светлана</t>
  </si>
  <si>
    <t>штрафы время эстафета</t>
  </si>
  <si>
    <t>определить</t>
  </si>
  <si>
    <t>нарисовать</t>
  </si>
  <si>
    <t>Конкурс СВЯЗИСТОВ</t>
  </si>
  <si>
    <t>Судьи : __________________________________________</t>
  </si>
  <si>
    <t>время работы</t>
  </si>
  <si>
    <t>КВ - 3 минуты</t>
  </si>
  <si>
    <t>КВ - 5 минут</t>
  </si>
  <si>
    <t>Конкурс РАЗВЕДЧИКОВ</t>
  </si>
  <si>
    <t>Конкурс КРАЕВЕДОВ</t>
  </si>
  <si>
    <t>количество неправильных ответов</t>
  </si>
  <si>
    <t>итог</t>
  </si>
  <si>
    <t>Конкурс УЗЛОВ</t>
  </si>
  <si>
    <t>Конкурс НАВЕСНАЯ ПЕРЕПРАВА</t>
  </si>
  <si>
    <t>прямой</t>
  </si>
  <si>
    <t>булинь</t>
  </si>
  <si>
    <t>брамшкот</t>
  </si>
  <si>
    <t>стремя</t>
  </si>
  <si>
    <t>штр. время</t>
  </si>
  <si>
    <t>Дударева Анжела</t>
  </si>
  <si>
    <t>Малолетов Андрей</t>
  </si>
  <si>
    <t>Павлов Виктор</t>
  </si>
  <si>
    <t>Антонова Марина</t>
  </si>
  <si>
    <t>Клименко Александра</t>
  </si>
  <si>
    <t>Хотулёва Кристина</t>
  </si>
  <si>
    <t>Васильева Регина</t>
  </si>
  <si>
    <t>Карташов Сергей</t>
  </si>
  <si>
    <t>Волошин Александр</t>
  </si>
  <si>
    <t>Янков Виктор</t>
  </si>
  <si>
    <t>Ходадаева Ангелина</t>
  </si>
  <si>
    <t>Штирбу Артем</t>
  </si>
  <si>
    <t>Ульянов Вадим</t>
  </si>
  <si>
    <t>Белезова Елена</t>
  </si>
  <si>
    <t>Чушаева Анастасия</t>
  </si>
  <si>
    <t>количество</t>
  </si>
  <si>
    <t>Сафонов Влад</t>
  </si>
  <si>
    <t>Бабушкина Людмила</t>
  </si>
  <si>
    <t>Конкурс ЭСТАФЕТА</t>
  </si>
  <si>
    <t>Данилкин Кирилл</t>
  </si>
  <si>
    <t>Семёнов Михаил</t>
  </si>
  <si>
    <t>Борисова Карина</t>
  </si>
  <si>
    <t>Ли Игорь</t>
  </si>
  <si>
    <t>Панченко Александра</t>
  </si>
  <si>
    <t>Панасенкова Дарья</t>
  </si>
  <si>
    <t>Жучкова Ольга</t>
  </si>
  <si>
    <t>Шамук В.А.(МБОУ Дивасовская ОШ)</t>
  </si>
  <si>
    <t>индивидуальные результаты среди юношей</t>
  </si>
  <si>
    <t>индивидуальные результаты среди девушек</t>
  </si>
  <si>
    <t>Военно-спортивная игра "Зарница" среди образовательных учреждений Смоленского района</t>
  </si>
  <si>
    <t>сумма штрафов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</si>
</sst>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[$€]* #,##0.00_);_([$€]* \(#,##0.00\);_([$€]* &quot;-&quot;??_);_(@_)"/>
    <numFmt numFmtId="165" formatCode="0.0"/>
    <numFmt numFmtId="166" formatCode="0.0;[Red]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;[Red]0"/>
    <numFmt numFmtId="172" formatCode="0.00;[Red]0.00"/>
  </numFmts>
  <fonts count="45">
    <font>
      <sz val="10"/>
      <name val="Times New Roman"/>
      <family val="0"/>
    </font>
    <font>
      <sz val="10"/>
      <color indexed="8"/>
      <name val="Times New Roman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7.5"/>
      <color indexed="12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7.5"/>
      <color indexed="20"/>
      <name val="Times New Roman"/>
      <family val="1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7.5"/>
      <color theme="1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7.5"/>
      <color theme="11"/>
      <name val="Times New Roman"/>
      <family val="1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3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10" xfId="55" applyFont="1" applyFill="1" applyBorder="1" applyAlignment="1">
      <alignment horizontal="left" vertical="center"/>
      <protection/>
    </xf>
    <xf numFmtId="165" fontId="4" fillId="0" borderId="10" xfId="55" applyNumberFormat="1" applyFont="1" applyFill="1" applyBorder="1" applyAlignment="1">
      <alignment horizontal="center" vertical="center" wrapText="1"/>
      <protection/>
    </xf>
    <xf numFmtId="165" fontId="4" fillId="0" borderId="10" xfId="55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21" fontId="27" fillId="33" borderId="11" xfId="55" applyNumberFormat="1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textRotation="90" wrapText="1"/>
      <protection/>
    </xf>
    <xf numFmtId="0" fontId="0" fillId="0" borderId="13" xfId="55" applyFont="1" applyFill="1" applyBorder="1" applyAlignment="1">
      <alignment horizontal="center" vertical="center" textRotation="90" wrapText="1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45" fontId="5" fillId="0" borderId="10" xfId="55" applyNumberFormat="1" applyFont="1" applyFill="1" applyBorder="1" applyAlignment="1">
      <alignment horizontal="center" vertical="center" wrapText="1"/>
      <protection/>
    </xf>
    <xf numFmtId="21" fontId="5" fillId="33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5" fontId="4" fillId="34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165" fontId="4" fillId="0" borderId="0" xfId="55" applyNumberFormat="1" applyFont="1" applyFill="1" applyBorder="1" applyAlignment="1">
      <alignment horizontal="center" vertical="center" wrapText="1"/>
      <protection/>
    </xf>
    <xf numFmtId="165" fontId="4" fillId="0" borderId="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21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21" fontId="5" fillId="35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left" vertical="center"/>
      <protection/>
    </xf>
    <xf numFmtId="165" fontId="4" fillId="34" borderId="10" xfId="55" applyNumberFormat="1" applyFont="1" applyFill="1" applyBorder="1" applyAlignment="1">
      <alignment horizontal="center" vertical="center"/>
      <protection/>
    </xf>
    <xf numFmtId="171" fontId="4" fillId="0" borderId="10" xfId="55" applyNumberFormat="1" applyFont="1" applyFill="1" applyBorder="1" applyAlignment="1">
      <alignment horizontal="center" vertical="center"/>
      <protection/>
    </xf>
    <xf numFmtId="45" fontId="4" fillId="0" borderId="10" xfId="55" applyNumberFormat="1" applyFont="1" applyFill="1" applyBorder="1" applyAlignment="1">
      <alignment horizontal="center" vertical="center"/>
      <protection/>
    </xf>
    <xf numFmtId="171" fontId="4" fillId="0" borderId="10" xfId="55" applyNumberFormat="1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left" vertical="center"/>
      <protection/>
    </xf>
    <xf numFmtId="45" fontId="4" fillId="34" borderId="10" xfId="55" applyNumberFormat="1" applyFont="1" applyFill="1" applyBorder="1" applyAlignment="1">
      <alignment horizontal="center" vertical="center"/>
      <protection/>
    </xf>
    <xf numFmtId="171" fontId="4" fillId="34" borderId="10" xfId="55" applyNumberFormat="1" applyFont="1" applyFill="1" applyBorder="1" applyAlignment="1">
      <alignment horizontal="center" vertical="center" wrapText="1"/>
      <protection/>
    </xf>
    <xf numFmtId="171" fontId="4" fillId="34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5" fillId="34" borderId="10" xfId="55" applyFont="1" applyFill="1" applyBorder="1" applyAlignment="1">
      <alignment horizontal="left" vertic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Font="1" applyAlignment="1">
      <alignment wrapText="1"/>
      <protection/>
    </xf>
    <xf numFmtId="0" fontId="2" fillId="0" borderId="0" xfId="54" applyFont="1" applyFill="1" applyAlignment="1">
      <alignment horizontal="left"/>
      <protection/>
    </xf>
    <xf numFmtId="0" fontId="5" fillId="0" borderId="10" xfId="54" applyFont="1" applyFill="1" applyBorder="1" applyAlignment="1">
      <alignment horizontal="center" vertical="center"/>
      <protection/>
    </xf>
    <xf numFmtId="165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left"/>
      <protection/>
    </xf>
    <xf numFmtId="21" fontId="4" fillId="0" borderId="10" xfId="55" applyNumberFormat="1" applyFont="1" applyFill="1" applyBorder="1" applyAlignment="1">
      <alignment horizontal="center" vertical="center"/>
      <protection/>
    </xf>
    <xf numFmtId="21" fontId="4" fillId="34" borderId="10" xfId="55" applyNumberFormat="1" applyFont="1" applyFill="1" applyBorder="1" applyAlignment="1">
      <alignment horizontal="center" vertical="center"/>
      <protection/>
    </xf>
    <xf numFmtId="1" fontId="4" fillId="0" borderId="10" xfId="55" applyNumberFormat="1" applyFont="1" applyFill="1" applyBorder="1" applyAlignment="1">
      <alignment horizontal="center" vertical="center"/>
      <protection/>
    </xf>
    <xf numFmtId="1" fontId="4" fillId="0" borderId="10" xfId="55" applyNumberFormat="1" applyFont="1" applyFill="1" applyBorder="1" applyAlignment="1">
      <alignment horizontal="center" vertical="center" wrapText="1"/>
      <protection/>
    </xf>
    <xf numFmtId="1" fontId="4" fillId="34" borderId="10" xfId="55" applyNumberFormat="1" applyFont="1" applyFill="1" applyBorder="1" applyAlignment="1">
      <alignment horizontal="center" vertical="center" wrapText="1"/>
      <protection/>
    </xf>
    <xf numFmtId="1" fontId="4" fillId="34" borderId="10" xfId="55" applyNumberFormat="1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left" vertical="center"/>
      <protection/>
    </xf>
    <xf numFmtId="21" fontId="5" fillId="34" borderId="10" xfId="55" applyNumberFormat="1" applyFont="1" applyFill="1" applyBorder="1" applyAlignment="1">
      <alignment horizontal="center" vertical="center" wrapText="1"/>
      <protection/>
    </xf>
    <xf numFmtId="45" fontId="5" fillId="34" borderId="10" xfId="55" applyNumberFormat="1" applyFont="1" applyFill="1" applyBorder="1" applyAlignment="1">
      <alignment horizontal="center" vertical="center" wrapText="1"/>
      <protection/>
    </xf>
    <xf numFmtId="165" fontId="5" fillId="34" borderId="10" xfId="54" applyNumberFormat="1" applyFont="1" applyFill="1" applyBorder="1" applyAlignment="1">
      <alignment horizontal="center" vertical="center"/>
      <protection/>
    </xf>
    <xf numFmtId="0" fontId="5" fillId="34" borderId="10" xfId="54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21" fontId="0" fillId="0" borderId="11" xfId="55" applyNumberFormat="1" applyFont="1" applyFill="1" applyBorder="1" applyAlignment="1">
      <alignment horizontal="center" vertical="center" wrapText="1"/>
      <protection/>
    </xf>
    <xf numFmtId="21" fontId="0" fillId="0" borderId="13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26"/>
  <sheetViews>
    <sheetView zoomScaleSheetLayoutView="98" zoomScalePageLayoutView="0" workbookViewId="0" topLeftCell="A1">
      <pane ySplit="5" topLeftCell="A6" activePane="bottomLeft" state="frozen"/>
      <selection pane="topLeft" activeCell="A1" sqref="A1"/>
      <selection pane="bottomLeft" activeCell="R10" sqref="R10"/>
    </sheetView>
  </sheetViews>
  <sheetFormatPr defaultColWidth="9.33203125" defaultRowHeight="12.75"/>
  <cols>
    <col min="1" max="1" width="5.5" style="76" customWidth="1"/>
    <col min="2" max="2" width="21.83203125" style="78" bestFit="1" customWidth="1"/>
    <col min="3" max="5" width="9.83203125" style="76" customWidth="1"/>
    <col min="6" max="6" width="11.5" style="76" hidden="1" customWidth="1"/>
    <col min="7" max="7" width="15.5" style="76" hidden="1" customWidth="1"/>
    <col min="8" max="9" width="3.5" style="76" customWidth="1"/>
    <col min="10" max="10" width="3.66015625" style="76" customWidth="1"/>
    <col min="11" max="11" width="3.5" style="76" customWidth="1"/>
    <col min="12" max="12" width="6.83203125" style="76" customWidth="1"/>
    <col min="13" max="14" width="3.5" style="76" customWidth="1"/>
    <col min="15" max="15" width="11.33203125" style="76" customWidth="1"/>
    <col min="16" max="16" width="8.83203125" style="76" customWidth="1"/>
    <col min="17" max="16384" width="9.33203125" style="76" customWidth="1"/>
  </cols>
  <sheetData>
    <row r="1" spans="2:16" ht="32.25" customHeight="1">
      <c r="B1" s="96" t="s">
        <v>148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77"/>
    </row>
    <row r="2" ht="15.75">
      <c r="A2" s="78" t="s">
        <v>45</v>
      </c>
    </row>
    <row r="3" ht="15.75">
      <c r="A3" s="78" t="s">
        <v>42</v>
      </c>
    </row>
    <row r="4" spans="1:16" ht="17.25" customHeight="1">
      <c r="A4" s="95" t="s">
        <v>0</v>
      </c>
      <c r="B4" s="97" t="s">
        <v>1</v>
      </c>
      <c r="C4" s="95" t="s">
        <v>11</v>
      </c>
      <c r="D4" s="95"/>
      <c r="E4" s="99"/>
      <c r="F4" s="11">
        <v>0.00034722222222222224</v>
      </c>
      <c r="G4" s="11">
        <v>0.00011574074074074073</v>
      </c>
      <c r="H4" s="95" t="s">
        <v>12</v>
      </c>
      <c r="I4" s="95"/>
      <c r="J4" s="95"/>
      <c r="K4" s="95"/>
      <c r="L4" s="95"/>
      <c r="M4" s="95"/>
      <c r="N4" s="95"/>
      <c r="O4" s="100" t="s">
        <v>13</v>
      </c>
      <c r="P4" s="95" t="s">
        <v>2</v>
      </c>
    </row>
    <row r="5" spans="1:16" ht="52.5">
      <c r="A5" s="95"/>
      <c r="B5" s="98"/>
      <c r="C5" s="16" t="s">
        <v>41</v>
      </c>
      <c r="D5" s="16" t="s">
        <v>34</v>
      </c>
      <c r="E5" s="17" t="s">
        <v>46</v>
      </c>
      <c r="F5" s="12" t="s">
        <v>100</v>
      </c>
      <c r="G5" s="13" t="s">
        <v>3</v>
      </c>
      <c r="H5" s="14" t="s">
        <v>7</v>
      </c>
      <c r="I5" s="14" t="s">
        <v>6</v>
      </c>
      <c r="J5" s="14" t="s">
        <v>8</v>
      </c>
      <c r="K5" s="15" t="s">
        <v>41</v>
      </c>
      <c r="L5" s="14" t="s">
        <v>9</v>
      </c>
      <c r="M5" s="15" t="s">
        <v>34</v>
      </c>
      <c r="N5" s="15" t="s">
        <v>46</v>
      </c>
      <c r="O5" s="101"/>
      <c r="P5" s="95"/>
    </row>
    <row r="6" spans="1:16" ht="15.75" customHeight="1">
      <c r="A6" s="89">
        <v>1</v>
      </c>
      <c r="B6" s="90" t="s">
        <v>24</v>
      </c>
      <c r="C6" s="91">
        <v>0.0010879629629629629</v>
      </c>
      <c r="D6" s="92">
        <v>0.0007175925925925927</v>
      </c>
      <c r="E6" s="92">
        <v>0.0038888888888888883</v>
      </c>
      <c r="F6" s="92">
        <v>0.001388888888888889</v>
      </c>
      <c r="G6" s="91">
        <v>0.001851851851851852</v>
      </c>
      <c r="H6" s="89">
        <v>1</v>
      </c>
      <c r="I6" s="89">
        <v>0</v>
      </c>
      <c r="J6" s="89">
        <v>3</v>
      </c>
      <c r="K6" s="89">
        <v>0</v>
      </c>
      <c r="L6" s="93">
        <v>0</v>
      </c>
      <c r="M6" s="89">
        <v>0</v>
      </c>
      <c r="N6" s="89">
        <v>4</v>
      </c>
      <c r="O6" s="92">
        <v>0.007546296296296296</v>
      </c>
      <c r="P6" s="89">
        <v>1</v>
      </c>
    </row>
    <row r="7" spans="1:16" ht="15.75">
      <c r="A7" s="89">
        <v>2</v>
      </c>
      <c r="B7" s="90" t="s">
        <v>25</v>
      </c>
      <c r="C7" s="91">
        <v>0.0009722222222222221</v>
      </c>
      <c r="D7" s="92">
        <v>0.0020833333333333333</v>
      </c>
      <c r="E7" s="92">
        <v>0.0027546296296296294</v>
      </c>
      <c r="F7" s="92">
        <v>0.0010416666666666667</v>
      </c>
      <c r="G7" s="91">
        <v>0.0028935185185185184</v>
      </c>
      <c r="H7" s="94">
        <v>1</v>
      </c>
      <c r="I7" s="94">
        <v>0</v>
      </c>
      <c r="J7" s="94">
        <v>6</v>
      </c>
      <c r="K7" s="89">
        <v>0</v>
      </c>
      <c r="L7" s="93">
        <v>0</v>
      </c>
      <c r="M7" s="94">
        <v>9</v>
      </c>
      <c r="N7" s="94">
        <v>3</v>
      </c>
      <c r="O7" s="92">
        <v>0.008703703703703703</v>
      </c>
      <c r="P7" s="89">
        <v>2</v>
      </c>
    </row>
    <row r="8" spans="1:16" ht="15.75">
      <c r="A8" s="89">
        <v>3</v>
      </c>
      <c r="B8" s="90" t="s">
        <v>10</v>
      </c>
      <c r="C8" s="91">
        <v>0.0010763888888888889</v>
      </c>
      <c r="D8" s="92">
        <v>0.0020833333333333333</v>
      </c>
      <c r="E8" s="92">
        <v>0.003530092592592592</v>
      </c>
      <c r="F8" s="92">
        <v>0.0006944444444444445</v>
      </c>
      <c r="G8" s="91">
        <v>0.002164351851851852</v>
      </c>
      <c r="H8" s="89">
        <v>0</v>
      </c>
      <c r="I8" s="89">
        <v>0</v>
      </c>
      <c r="J8" s="89">
        <v>6</v>
      </c>
      <c r="K8" s="89">
        <v>0</v>
      </c>
      <c r="L8" s="93">
        <v>3.700000000000003</v>
      </c>
      <c r="M8" s="89">
        <v>3</v>
      </c>
      <c r="N8" s="89">
        <v>2</v>
      </c>
      <c r="O8" s="92">
        <v>0.008854166666666666</v>
      </c>
      <c r="P8" s="89">
        <v>3</v>
      </c>
    </row>
    <row r="9" spans="1:16" ht="15.75">
      <c r="A9" s="18">
        <v>4</v>
      </c>
      <c r="B9" s="19" t="s">
        <v>61</v>
      </c>
      <c r="C9" s="34">
        <v>0.0010879629629629629</v>
      </c>
      <c r="D9" s="20">
        <v>0.0020833333333333333</v>
      </c>
      <c r="E9" s="20">
        <v>0.003194444444444444</v>
      </c>
      <c r="F9" s="20">
        <v>0.0010416666666666667</v>
      </c>
      <c r="G9" s="21">
        <v>0.0027777777777777775</v>
      </c>
      <c r="H9" s="18">
        <v>1</v>
      </c>
      <c r="I9" s="18">
        <v>0</v>
      </c>
      <c r="J9" s="18">
        <v>10</v>
      </c>
      <c r="K9" s="18">
        <v>1</v>
      </c>
      <c r="L9" s="80">
        <v>0</v>
      </c>
      <c r="M9" s="18">
        <v>3</v>
      </c>
      <c r="N9" s="18">
        <v>3</v>
      </c>
      <c r="O9" s="20">
        <v>0.009143518518518518</v>
      </c>
      <c r="P9" s="18">
        <v>4</v>
      </c>
    </row>
    <row r="10" spans="1:16" ht="15.75">
      <c r="A10" s="18">
        <v>5</v>
      </c>
      <c r="B10" s="19" t="s">
        <v>29</v>
      </c>
      <c r="C10" s="34">
        <v>0.0013310185185185185</v>
      </c>
      <c r="D10" s="20">
        <v>0.0019444444444444442</v>
      </c>
      <c r="E10" s="20">
        <v>0.004224537037037037</v>
      </c>
      <c r="F10" s="20">
        <v>0.001388888888888889</v>
      </c>
      <c r="G10" s="21">
        <v>0.0020833333333333333</v>
      </c>
      <c r="H10" s="18">
        <v>1</v>
      </c>
      <c r="I10" s="18">
        <v>0</v>
      </c>
      <c r="J10" s="18">
        <v>4</v>
      </c>
      <c r="K10" s="18">
        <v>1</v>
      </c>
      <c r="L10" s="80">
        <v>0</v>
      </c>
      <c r="M10" s="18">
        <v>0</v>
      </c>
      <c r="N10" s="18">
        <v>4</v>
      </c>
      <c r="O10" s="20">
        <v>0.009583333333333333</v>
      </c>
      <c r="P10" s="18">
        <v>5</v>
      </c>
    </row>
    <row r="11" spans="1:16" ht="15.75" customHeight="1">
      <c r="A11" s="18">
        <v>6</v>
      </c>
      <c r="B11" s="19" t="s">
        <v>37</v>
      </c>
      <c r="C11" s="34">
        <v>0.0011226851851851851</v>
      </c>
      <c r="D11" s="20">
        <v>0.0020833333333333333</v>
      </c>
      <c r="E11" s="20">
        <v>0.004074074074074075</v>
      </c>
      <c r="F11" s="20">
        <v>0.0006944444444444445</v>
      </c>
      <c r="G11" s="21">
        <v>0.002627314814814815</v>
      </c>
      <c r="H11" s="18">
        <v>1</v>
      </c>
      <c r="I11" s="18">
        <v>0</v>
      </c>
      <c r="J11" s="18">
        <v>3</v>
      </c>
      <c r="K11" s="18">
        <v>3</v>
      </c>
      <c r="L11" s="80">
        <v>5.700000000000003</v>
      </c>
      <c r="M11" s="18">
        <v>4</v>
      </c>
      <c r="N11" s="18">
        <v>2</v>
      </c>
      <c r="O11" s="20">
        <v>0.009907407407407408</v>
      </c>
      <c r="P11" s="18">
        <v>6</v>
      </c>
    </row>
    <row r="12" spans="1:16" ht="15.75">
      <c r="A12" s="18">
        <v>7</v>
      </c>
      <c r="B12" s="19" t="s">
        <v>28</v>
      </c>
      <c r="C12" s="34">
        <v>0.0011458333333333333</v>
      </c>
      <c r="D12" s="20">
        <v>0.0017708333333333332</v>
      </c>
      <c r="E12" s="20">
        <v>0.0035532407407407405</v>
      </c>
      <c r="F12" s="20">
        <v>0.001388888888888889</v>
      </c>
      <c r="G12" s="53">
        <v>0.003472222222222222</v>
      </c>
      <c r="H12" s="81">
        <v>1</v>
      </c>
      <c r="I12" s="81">
        <v>0</v>
      </c>
      <c r="J12" s="81">
        <v>3</v>
      </c>
      <c r="K12" s="18">
        <v>0</v>
      </c>
      <c r="L12" s="80">
        <v>14</v>
      </c>
      <c r="M12" s="81">
        <v>0</v>
      </c>
      <c r="N12" s="81">
        <v>4</v>
      </c>
      <c r="O12" s="20">
        <v>0.009942129629629629</v>
      </c>
      <c r="P12" s="18">
        <v>7</v>
      </c>
    </row>
    <row r="13" spans="1:16" ht="15.75">
      <c r="A13" s="18">
        <v>8</v>
      </c>
      <c r="B13" s="19" t="s">
        <v>22</v>
      </c>
      <c r="C13" s="34">
        <v>0.0011921296296296296</v>
      </c>
      <c r="D13" s="20">
        <v>0.0020833333333333333</v>
      </c>
      <c r="E13" s="20">
        <v>0.0042824074074074075</v>
      </c>
      <c r="F13" s="20">
        <v>0.0010416666666666667</v>
      </c>
      <c r="G13" s="21">
        <v>0.003935185185185185</v>
      </c>
      <c r="H13" s="18">
        <v>2</v>
      </c>
      <c r="I13" s="18">
        <v>0</v>
      </c>
      <c r="J13" s="18">
        <v>5</v>
      </c>
      <c r="K13" s="18">
        <v>0</v>
      </c>
      <c r="L13" s="80">
        <v>12</v>
      </c>
      <c r="M13" s="18">
        <v>6</v>
      </c>
      <c r="N13" s="18">
        <v>3</v>
      </c>
      <c r="O13" s="20">
        <v>0.011493055555555555</v>
      </c>
      <c r="P13" s="18">
        <v>8</v>
      </c>
    </row>
    <row r="14" spans="1:16" ht="15.75" customHeight="1">
      <c r="A14" s="18">
        <v>9</v>
      </c>
      <c r="B14" s="19" t="s">
        <v>32</v>
      </c>
      <c r="C14" s="34">
        <v>0.0015856481481481479</v>
      </c>
      <c r="D14" s="20">
        <v>0.0020833333333333333</v>
      </c>
      <c r="E14" s="20">
        <v>0.003009259259259259</v>
      </c>
      <c r="F14" s="20">
        <v>0.001388888888888889</v>
      </c>
      <c r="G14" s="21">
        <v>0.004861111111111111</v>
      </c>
      <c r="H14" s="18">
        <v>1</v>
      </c>
      <c r="I14" s="18">
        <v>0</v>
      </c>
      <c r="J14" s="18">
        <v>6</v>
      </c>
      <c r="K14" s="18">
        <v>20</v>
      </c>
      <c r="L14" s="80">
        <v>0</v>
      </c>
      <c r="M14" s="18">
        <v>3</v>
      </c>
      <c r="N14" s="18">
        <v>4</v>
      </c>
      <c r="O14" s="20">
        <v>0.011539351851851851</v>
      </c>
      <c r="P14" s="18">
        <v>9</v>
      </c>
    </row>
    <row r="15" spans="1:16" ht="15.75" customHeight="1">
      <c r="A15" s="18">
        <v>10</v>
      </c>
      <c r="B15" s="19" t="s">
        <v>26</v>
      </c>
      <c r="C15" s="34">
        <v>0.00125</v>
      </c>
      <c r="D15" s="20">
        <v>0.0020833333333333333</v>
      </c>
      <c r="E15" s="20">
        <v>0.00369212962962963</v>
      </c>
      <c r="F15" s="20">
        <v>0.0010416666666666667</v>
      </c>
      <c r="G15" s="21">
        <v>0.004594907407407408</v>
      </c>
      <c r="H15" s="18">
        <v>4</v>
      </c>
      <c r="I15" s="18">
        <v>0</v>
      </c>
      <c r="J15" s="18">
        <v>6</v>
      </c>
      <c r="K15" s="18">
        <v>3</v>
      </c>
      <c r="L15" s="80">
        <v>14.700000000000003</v>
      </c>
      <c r="M15" s="18">
        <v>3</v>
      </c>
      <c r="N15" s="18">
        <v>3</v>
      </c>
      <c r="O15" s="20">
        <v>0.011620370370370371</v>
      </c>
      <c r="P15" s="18">
        <v>10</v>
      </c>
    </row>
    <row r="16" spans="1:16" ht="15.75">
      <c r="A16" s="18">
        <v>11</v>
      </c>
      <c r="B16" s="19" t="s">
        <v>30</v>
      </c>
      <c r="C16" s="34">
        <v>0.0009259259259259259</v>
      </c>
      <c r="D16" s="20">
        <v>0.0020833333333333333</v>
      </c>
      <c r="E16" s="20">
        <v>0.003993055555555556</v>
      </c>
      <c r="F16" s="20">
        <v>0.001388888888888889</v>
      </c>
      <c r="G16" s="21">
        <v>0.0046875</v>
      </c>
      <c r="H16" s="18">
        <v>0</v>
      </c>
      <c r="I16" s="18">
        <v>0</v>
      </c>
      <c r="J16" s="18">
        <v>14</v>
      </c>
      <c r="K16" s="18">
        <v>3</v>
      </c>
      <c r="L16" s="80">
        <v>8.5</v>
      </c>
      <c r="M16" s="18">
        <v>3</v>
      </c>
      <c r="N16" s="18">
        <v>4</v>
      </c>
      <c r="O16" s="20">
        <v>0.011689814814814816</v>
      </c>
      <c r="P16" s="18">
        <v>11</v>
      </c>
    </row>
    <row r="17" spans="1:16" ht="15.75">
      <c r="A17" s="18">
        <v>12</v>
      </c>
      <c r="B17" s="19" t="s">
        <v>23</v>
      </c>
      <c r="C17" s="34">
        <v>0.0020486111111111113</v>
      </c>
      <c r="D17" s="20">
        <v>0.0020833333333333333</v>
      </c>
      <c r="E17" s="20">
        <v>0.003310185185185185</v>
      </c>
      <c r="F17" s="20">
        <v>0.0010416666666666667</v>
      </c>
      <c r="G17" s="21">
        <v>0.004479166666666667</v>
      </c>
      <c r="H17" s="18">
        <v>1</v>
      </c>
      <c r="I17" s="18">
        <v>0</v>
      </c>
      <c r="J17" s="18">
        <v>9</v>
      </c>
      <c r="K17" s="18">
        <v>0</v>
      </c>
      <c r="L17" s="80">
        <v>15.700000000000003</v>
      </c>
      <c r="M17" s="18">
        <v>4</v>
      </c>
      <c r="N17" s="18">
        <v>3</v>
      </c>
      <c r="O17" s="20">
        <v>0.011921296296296298</v>
      </c>
      <c r="P17" s="18">
        <v>12</v>
      </c>
    </row>
    <row r="18" spans="1:16" ht="15.75" customHeight="1">
      <c r="A18" s="18">
        <v>13</v>
      </c>
      <c r="B18" s="19" t="s">
        <v>54</v>
      </c>
      <c r="C18" s="34">
        <v>0.0011226851851851851</v>
      </c>
      <c r="D18" s="20">
        <v>0.0020833333333333333</v>
      </c>
      <c r="E18" s="20">
        <v>0.0035763888888888894</v>
      </c>
      <c r="F18" s="20">
        <v>0.0010416666666666667</v>
      </c>
      <c r="G18" s="21">
        <v>0.0052662037037037035</v>
      </c>
      <c r="H18" s="18">
        <v>10</v>
      </c>
      <c r="I18" s="18">
        <v>0</v>
      </c>
      <c r="J18" s="18">
        <v>4</v>
      </c>
      <c r="K18" s="18">
        <v>6</v>
      </c>
      <c r="L18" s="80">
        <v>4.5</v>
      </c>
      <c r="M18" s="18">
        <v>12</v>
      </c>
      <c r="N18" s="18">
        <v>3</v>
      </c>
      <c r="O18" s="20">
        <v>0.01204861111111111</v>
      </c>
      <c r="P18" s="18">
        <v>13</v>
      </c>
    </row>
    <row r="19" spans="1:16" ht="15.75">
      <c r="A19" s="18">
        <v>14</v>
      </c>
      <c r="B19" s="19" t="s">
        <v>33</v>
      </c>
      <c r="C19" s="34">
        <v>0.0010185185185185186</v>
      </c>
      <c r="D19" s="20">
        <v>0.0020833333333333333</v>
      </c>
      <c r="E19" s="20">
        <v>0.0038541666666666668</v>
      </c>
      <c r="F19" s="20">
        <v>0.001388888888888889</v>
      </c>
      <c r="G19" s="21">
        <v>0.005115740740740741</v>
      </c>
      <c r="H19" s="18">
        <v>1</v>
      </c>
      <c r="I19" s="18">
        <v>0</v>
      </c>
      <c r="J19" s="18">
        <v>5</v>
      </c>
      <c r="K19" s="18">
        <v>0</v>
      </c>
      <c r="L19" s="80">
        <v>22.2</v>
      </c>
      <c r="M19" s="18">
        <v>4</v>
      </c>
      <c r="N19" s="18">
        <v>4</v>
      </c>
      <c r="O19" s="20">
        <v>0.012071759259259261</v>
      </c>
      <c r="P19" s="18">
        <v>14</v>
      </c>
    </row>
    <row r="20" spans="1:16" ht="15.75">
      <c r="A20" s="18">
        <v>15</v>
      </c>
      <c r="B20" s="19" t="s">
        <v>31</v>
      </c>
      <c r="C20" s="34">
        <v>0.0014351851851851854</v>
      </c>
      <c r="D20" s="20">
        <v>0.0020833333333333333</v>
      </c>
      <c r="E20" s="20">
        <v>0.005405092592592592</v>
      </c>
      <c r="F20" s="20">
        <v>0.0010416666666666667</v>
      </c>
      <c r="G20" s="21">
        <v>0.003703703703703704</v>
      </c>
      <c r="H20" s="18">
        <v>1</v>
      </c>
      <c r="I20" s="18">
        <v>0</v>
      </c>
      <c r="J20" s="18">
        <v>8</v>
      </c>
      <c r="K20" s="18">
        <v>3</v>
      </c>
      <c r="L20" s="80">
        <v>10</v>
      </c>
      <c r="M20" s="18">
        <v>1</v>
      </c>
      <c r="N20" s="18">
        <v>3</v>
      </c>
      <c r="O20" s="20">
        <v>0.012627314814814815</v>
      </c>
      <c r="P20" s="18">
        <v>15</v>
      </c>
    </row>
    <row r="21" spans="1:16" ht="15.75" customHeight="1">
      <c r="A21" s="18">
        <v>16</v>
      </c>
      <c r="B21" s="19" t="s">
        <v>27</v>
      </c>
      <c r="C21" s="34">
        <v>0.0017013888888888892</v>
      </c>
      <c r="D21" s="20">
        <v>0.0020833333333333333</v>
      </c>
      <c r="E21" s="20">
        <v>0.005358796296296296</v>
      </c>
      <c r="F21" s="20">
        <v>0.001388888888888889</v>
      </c>
      <c r="G21" s="21">
        <v>0.004074074074074075</v>
      </c>
      <c r="H21" s="18">
        <v>1</v>
      </c>
      <c r="I21" s="18">
        <v>0</v>
      </c>
      <c r="J21" s="18">
        <v>8</v>
      </c>
      <c r="K21" s="18">
        <v>1</v>
      </c>
      <c r="L21" s="80">
        <v>7.200000000000003</v>
      </c>
      <c r="M21" s="18">
        <v>6</v>
      </c>
      <c r="N21" s="18">
        <v>4</v>
      </c>
      <c r="O21" s="20">
        <v>0.013217592592592593</v>
      </c>
      <c r="P21" s="18">
        <v>16</v>
      </c>
    </row>
    <row r="22" spans="1:16" ht="15.75">
      <c r="A22" s="18">
        <v>17</v>
      </c>
      <c r="B22" s="19" t="s">
        <v>21</v>
      </c>
      <c r="C22" s="34">
        <v>0.0013425925925925925</v>
      </c>
      <c r="D22" s="20">
        <v>0.0020833333333333333</v>
      </c>
      <c r="E22" s="20">
        <v>0.004039351851851852</v>
      </c>
      <c r="F22" s="20">
        <v>0.0006944444444444445</v>
      </c>
      <c r="G22" s="21">
        <v>0.007372685185185185</v>
      </c>
      <c r="H22" s="79">
        <v>9</v>
      </c>
      <c r="I22" s="79">
        <v>0</v>
      </c>
      <c r="J22" s="79">
        <v>5</v>
      </c>
      <c r="K22" s="18">
        <v>3</v>
      </c>
      <c r="L22" s="80">
        <v>29.7</v>
      </c>
      <c r="M22" s="79">
        <v>11</v>
      </c>
      <c r="N22" s="79">
        <v>2</v>
      </c>
      <c r="O22" s="20">
        <v>0.014837962962962963</v>
      </c>
      <c r="P22" s="18">
        <v>17</v>
      </c>
    </row>
    <row r="23" spans="1:16" ht="15.75">
      <c r="A23" s="18">
        <v>18</v>
      </c>
      <c r="B23" s="19" t="s">
        <v>38</v>
      </c>
      <c r="C23" s="34">
        <v>0.0013541666666666667</v>
      </c>
      <c r="D23" s="20">
        <v>0.0020833333333333333</v>
      </c>
      <c r="E23" s="20">
        <v>0.005231481481481482</v>
      </c>
      <c r="F23" s="20">
        <v>0.0010416666666666667</v>
      </c>
      <c r="G23" s="21">
        <v>0.00648148148148148</v>
      </c>
      <c r="H23" s="18">
        <v>5</v>
      </c>
      <c r="I23" s="18">
        <v>0</v>
      </c>
      <c r="J23" s="18">
        <v>5</v>
      </c>
      <c r="K23" s="18">
        <v>8</v>
      </c>
      <c r="L23" s="80">
        <v>17</v>
      </c>
      <c r="M23" s="18">
        <v>12</v>
      </c>
      <c r="N23" s="18">
        <v>3</v>
      </c>
      <c r="O23" s="20">
        <v>0.015150462962962963</v>
      </c>
      <c r="P23" s="18">
        <v>18</v>
      </c>
    </row>
    <row r="24" spans="1:16" ht="15" customHeight="1">
      <c r="A24" s="18">
        <v>19</v>
      </c>
      <c r="B24" s="19" t="s">
        <v>69</v>
      </c>
      <c r="C24" s="34">
        <v>0.0013078703703703705</v>
      </c>
      <c r="D24" s="20">
        <v>0.0020833333333333333</v>
      </c>
      <c r="E24" s="20">
        <v>0.00599537037037037</v>
      </c>
      <c r="F24" s="20">
        <v>0.0010416666666666667</v>
      </c>
      <c r="G24" s="21">
        <v>0.0077777777777777776</v>
      </c>
      <c r="H24" s="18">
        <v>1</v>
      </c>
      <c r="I24" s="18">
        <v>0</v>
      </c>
      <c r="J24" s="18">
        <v>1</v>
      </c>
      <c r="K24" s="18">
        <v>13</v>
      </c>
      <c r="L24" s="80">
        <v>34.2</v>
      </c>
      <c r="M24" s="18">
        <v>9</v>
      </c>
      <c r="N24" s="18">
        <v>3</v>
      </c>
      <c r="O24" s="20">
        <v>0.01716435185185185</v>
      </c>
      <c r="P24" s="18">
        <v>19</v>
      </c>
    </row>
    <row r="26" spans="1:4" ht="15.75">
      <c r="A26" s="82" t="s">
        <v>5</v>
      </c>
      <c r="D26" s="78" t="s">
        <v>145</v>
      </c>
    </row>
  </sheetData>
  <sheetProtection password="CF66" sheet="1"/>
  <autoFilter ref="A5:P24"/>
  <mergeCells count="7">
    <mergeCell ref="P4:P5"/>
    <mergeCell ref="B1:O1"/>
    <mergeCell ref="A4:A5"/>
    <mergeCell ref="B4:B5"/>
    <mergeCell ref="C4:E4"/>
    <mergeCell ref="H4:N4"/>
    <mergeCell ref="O4:O5"/>
  </mergeCells>
  <conditionalFormatting sqref="C6">
    <cfRule type="cellIs" priority="5" dxfId="2" operator="equal" stopIfTrue="1">
      <formula>$N$5</formula>
    </cfRule>
    <cfRule type="cellIs" priority="6" dxfId="1" operator="equal" stopIfTrue="1">
      <formula>0.416666666666667</formula>
    </cfRule>
  </conditionalFormatting>
  <conditionalFormatting sqref="C6">
    <cfRule type="cellIs" priority="4" dxfId="6" operator="equal" stopIfTrue="1">
      <formula>0.416666666666667</formula>
    </cfRule>
  </conditionalFormatting>
  <conditionalFormatting sqref="C7:C24">
    <cfRule type="cellIs" priority="2" dxfId="2" operator="equal" stopIfTrue="1">
      <formula>$N$5</formula>
    </cfRule>
    <cfRule type="cellIs" priority="3" dxfId="1" operator="equal" stopIfTrue="1">
      <formula>0.416666666666667</formula>
    </cfRule>
  </conditionalFormatting>
  <conditionalFormatting sqref="C7:C24">
    <cfRule type="cellIs" priority="1" dxfId="6" operator="equal" stopIfTrue="1">
      <formula>0.416666666666667</formula>
    </cfRule>
  </conditionalFormatting>
  <printOptions/>
  <pageMargins left="0.6692913385826772" right="0.15748031496062992" top="0.2362204724409449" bottom="0.1968503937007874" header="0.1968503937007874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Q25" sqref="Q25"/>
    </sheetView>
  </sheetViews>
  <sheetFormatPr defaultColWidth="9.33203125" defaultRowHeight="12.75"/>
  <cols>
    <col min="1" max="1" width="4.5" style="6" bestFit="1" customWidth="1"/>
    <col min="2" max="2" width="27.66015625" style="10" customWidth="1"/>
    <col min="3" max="3" width="17.5" style="10" customWidth="1"/>
    <col min="4" max="7" width="5" style="6" customWidth="1"/>
    <col min="8" max="8" width="15" style="6" customWidth="1"/>
    <col min="9" max="9" width="8.16015625" style="6" bestFit="1" customWidth="1"/>
    <col min="10" max="10" width="7.16015625" style="6" customWidth="1"/>
    <col min="11" max="16384" width="9.33203125" style="6" customWidth="1"/>
  </cols>
  <sheetData>
    <row r="1" spans="1:10" s="4" customFormat="1" ht="18.75">
      <c r="A1" s="102" t="s">
        <v>137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4" customFormat="1" ht="18.75">
      <c r="A2" s="102" t="s">
        <v>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3" s="1" customFormat="1" ht="15.75">
      <c r="A3" s="2" t="s">
        <v>45</v>
      </c>
      <c r="B3" s="2"/>
      <c r="C3" s="2"/>
    </row>
    <row r="4" spans="1:8" s="1" customFormat="1" ht="15.75">
      <c r="A4" s="2" t="s">
        <v>42</v>
      </c>
      <c r="B4" s="2"/>
      <c r="C4" s="2"/>
      <c r="D4" s="36"/>
      <c r="E4" s="103"/>
      <c r="F4" s="103"/>
      <c r="G4" s="103"/>
      <c r="H4" s="103"/>
    </row>
    <row r="5" spans="1:10" s="33" customFormat="1" ht="15">
      <c r="A5" s="18" t="s">
        <v>0</v>
      </c>
      <c r="B5" s="18" t="s">
        <v>1</v>
      </c>
      <c r="C5" s="32" t="s">
        <v>105</v>
      </c>
      <c r="D5" s="32">
        <v>1</v>
      </c>
      <c r="E5" s="32">
        <v>2</v>
      </c>
      <c r="F5" s="32">
        <v>3</v>
      </c>
      <c r="G5" s="32">
        <v>4</v>
      </c>
      <c r="H5" s="32" t="s">
        <v>118</v>
      </c>
      <c r="I5" s="32" t="s">
        <v>111</v>
      </c>
      <c r="J5" s="18" t="s">
        <v>2</v>
      </c>
    </row>
    <row r="6" spans="1:10" ht="18.75">
      <c r="A6" s="68">
        <v>1</v>
      </c>
      <c r="B6" s="75" t="s">
        <v>25</v>
      </c>
      <c r="C6" s="70">
        <v>0.0027546296296296294</v>
      </c>
      <c r="D6" s="87">
        <v>0</v>
      </c>
      <c r="E6" s="88">
        <v>1</v>
      </c>
      <c r="F6" s="88">
        <v>1</v>
      </c>
      <c r="G6" s="88">
        <v>1</v>
      </c>
      <c r="H6" s="70">
        <f aca="true" t="shared" si="0" ref="H6:H24">SUM(D6:G6)*"0:00:30"</f>
        <v>0.0010416666666666667</v>
      </c>
      <c r="I6" s="70">
        <f aca="true" t="shared" si="1" ref="I6:I24">H6+C6</f>
        <v>0.003796296296296296</v>
      </c>
      <c r="J6" s="68">
        <v>1</v>
      </c>
    </row>
    <row r="7" spans="1:10" ht="18.75">
      <c r="A7" s="68">
        <v>2</v>
      </c>
      <c r="B7" s="75" t="s">
        <v>10</v>
      </c>
      <c r="C7" s="70">
        <v>0.003530092592592592</v>
      </c>
      <c r="D7" s="87">
        <v>0</v>
      </c>
      <c r="E7" s="88">
        <v>1</v>
      </c>
      <c r="F7" s="88">
        <v>0</v>
      </c>
      <c r="G7" s="88">
        <v>1</v>
      </c>
      <c r="H7" s="70">
        <f t="shared" si="0"/>
        <v>0.0006944444444444445</v>
      </c>
      <c r="I7" s="70">
        <f t="shared" si="1"/>
        <v>0.004224537037037036</v>
      </c>
      <c r="J7" s="68">
        <v>2</v>
      </c>
    </row>
    <row r="8" spans="1:10" ht="18.75">
      <c r="A8" s="68">
        <v>3</v>
      </c>
      <c r="B8" s="75" t="s">
        <v>61</v>
      </c>
      <c r="C8" s="70">
        <v>0.003194444444444444</v>
      </c>
      <c r="D8" s="87">
        <v>1</v>
      </c>
      <c r="E8" s="88">
        <v>1</v>
      </c>
      <c r="F8" s="88">
        <v>1</v>
      </c>
      <c r="G8" s="88">
        <v>0</v>
      </c>
      <c r="H8" s="70">
        <f t="shared" si="0"/>
        <v>0.0010416666666666667</v>
      </c>
      <c r="I8" s="70">
        <f t="shared" si="1"/>
        <v>0.004236111111111111</v>
      </c>
      <c r="J8" s="68">
        <v>3</v>
      </c>
    </row>
    <row r="9" spans="1:10" ht="18.75">
      <c r="A9" s="26">
        <v>4</v>
      </c>
      <c r="B9" s="35" t="s">
        <v>32</v>
      </c>
      <c r="C9" s="66">
        <v>0.003009259259259259</v>
      </c>
      <c r="D9" s="86">
        <v>1</v>
      </c>
      <c r="E9" s="85">
        <v>1</v>
      </c>
      <c r="F9" s="85">
        <v>1</v>
      </c>
      <c r="G9" s="85">
        <v>1</v>
      </c>
      <c r="H9" s="66">
        <f t="shared" si="0"/>
        <v>0.001388888888888889</v>
      </c>
      <c r="I9" s="66">
        <f t="shared" si="1"/>
        <v>0.0043981481481481476</v>
      </c>
      <c r="J9" s="26">
        <v>4</v>
      </c>
    </row>
    <row r="10" spans="1:10" ht="18.75">
      <c r="A10" s="26">
        <v>5</v>
      </c>
      <c r="B10" s="35" t="s">
        <v>23</v>
      </c>
      <c r="C10" s="66">
        <v>0.003425925925925926</v>
      </c>
      <c r="D10" s="86">
        <v>0</v>
      </c>
      <c r="E10" s="85">
        <v>1</v>
      </c>
      <c r="F10" s="85">
        <v>1</v>
      </c>
      <c r="G10" s="85">
        <v>1</v>
      </c>
      <c r="H10" s="66">
        <f t="shared" si="0"/>
        <v>0.0010416666666666667</v>
      </c>
      <c r="I10" s="66">
        <f t="shared" si="1"/>
        <v>0.0044675925925925924</v>
      </c>
      <c r="J10" s="26">
        <v>5</v>
      </c>
    </row>
    <row r="11" spans="1:10" ht="18.75">
      <c r="A11" s="26">
        <v>6</v>
      </c>
      <c r="B11" s="35" t="s">
        <v>54</v>
      </c>
      <c r="C11" s="66">
        <v>0.0035763888888888894</v>
      </c>
      <c r="D11" s="86">
        <v>0</v>
      </c>
      <c r="E11" s="85">
        <v>1</v>
      </c>
      <c r="F11" s="85">
        <v>1</v>
      </c>
      <c r="G11" s="85">
        <v>1</v>
      </c>
      <c r="H11" s="66">
        <f t="shared" si="0"/>
        <v>0.0010416666666666667</v>
      </c>
      <c r="I11" s="66">
        <f t="shared" si="1"/>
        <v>0.004618055555555556</v>
      </c>
      <c r="J11" s="26">
        <v>6</v>
      </c>
    </row>
    <row r="12" spans="1:10" ht="18.75">
      <c r="A12" s="26">
        <v>7</v>
      </c>
      <c r="B12" s="35" t="s">
        <v>21</v>
      </c>
      <c r="C12" s="66">
        <v>0.004039351851851852</v>
      </c>
      <c r="D12" s="86">
        <v>1</v>
      </c>
      <c r="E12" s="85">
        <v>0</v>
      </c>
      <c r="F12" s="85">
        <v>1</v>
      </c>
      <c r="G12" s="85">
        <v>0</v>
      </c>
      <c r="H12" s="66">
        <f t="shared" si="0"/>
        <v>0.0006944444444444445</v>
      </c>
      <c r="I12" s="66">
        <f t="shared" si="1"/>
        <v>0.004733796296296297</v>
      </c>
      <c r="J12" s="26">
        <v>7</v>
      </c>
    </row>
    <row r="13" spans="1:10" ht="18.75">
      <c r="A13" s="26">
        <v>8</v>
      </c>
      <c r="B13" s="35" t="s">
        <v>26</v>
      </c>
      <c r="C13" s="66">
        <v>0.00369212962962963</v>
      </c>
      <c r="D13" s="86">
        <v>1</v>
      </c>
      <c r="E13" s="85">
        <v>0</v>
      </c>
      <c r="F13" s="85">
        <v>1</v>
      </c>
      <c r="G13" s="85">
        <v>1</v>
      </c>
      <c r="H13" s="66">
        <f t="shared" si="0"/>
        <v>0.0010416666666666667</v>
      </c>
      <c r="I13" s="66">
        <f t="shared" si="1"/>
        <v>0.004733796296296297</v>
      </c>
      <c r="J13" s="26">
        <v>8</v>
      </c>
    </row>
    <row r="14" spans="1:10" ht="18.75">
      <c r="A14" s="26">
        <v>9</v>
      </c>
      <c r="B14" s="35" t="s">
        <v>37</v>
      </c>
      <c r="C14" s="66">
        <v>0.004074074074074075</v>
      </c>
      <c r="D14" s="86">
        <v>0</v>
      </c>
      <c r="E14" s="85">
        <v>1</v>
      </c>
      <c r="F14" s="85">
        <v>1</v>
      </c>
      <c r="G14" s="85">
        <v>0</v>
      </c>
      <c r="H14" s="66">
        <f t="shared" si="0"/>
        <v>0.0006944444444444445</v>
      </c>
      <c r="I14" s="66">
        <f t="shared" si="1"/>
        <v>0.004768518518518519</v>
      </c>
      <c r="J14" s="26">
        <v>9</v>
      </c>
    </row>
    <row r="15" spans="1:10" ht="18.75">
      <c r="A15" s="26">
        <v>10</v>
      </c>
      <c r="B15" s="35" t="s">
        <v>28</v>
      </c>
      <c r="C15" s="66">
        <v>0.0035532407407407405</v>
      </c>
      <c r="D15" s="86">
        <v>1</v>
      </c>
      <c r="E15" s="85">
        <v>1</v>
      </c>
      <c r="F15" s="85">
        <v>1</v>
      </c>
      <c r="G15" s="85">
        <v>1</v>
      </c>
      <c r="H15" s="66">
        <f t="shared" si="0"/>
        <v>0.001388888888888889</v>
      </c>
      <c r="I15" s="66">
        <f t="shared" si="1"/>
        <v>0.00494212962962963</v>
      </c>
      <c r="J15" s="26">
        <v>10</v>
      </c>
    </row>
    <row r="16" spans="1:10" ht="18.75">
      <c r="A16" s="26">
        <v>11</v>
      </c>
      <c r="B16" s="35" t="s">
        <v>33</v>
      </c>
      <c r="C16" s="66">
        <v>0.0038541666666666668</v>
      </c>
      <c r="D16" s="86">
        <v>1</v>
      </c>
      <c r="E16" s="85">
        <v>1</v>
      </c>
      <c r="F16" s="85">
        <v>1</v>
      </c>
      <c r="G16" s="85">
        <v>1</v>
      </c>
      <c r="H16" s="66">
        <f t="shared" si="0"/>
        <v>0.001388888888888889</v>
      </c>
      <c r="I16" s="66">
        <f t="shared" si="1"/>
        <v>0.0052430555555555555</v>
      </c>
      <c r="J16" s="26">
        <v>11</v>
      </c>
    </row>
    <row r="17" spans="1:10" ht="18.75">
      <c r="A17" s="26">
        <v>12</v>
      </c>
      <c r="B17" s="35" t="s">
        <v>24</v>
      </c>
      <c r="C17" s="66">
        <v>0.0038888888888888883</v>
      </c>
      <c r="D17" s="86">
        <v>1</v>
      </c>
      <c r="E17" s="85">
        <v>1</v>
      </c>
      <c r="F17" s="85">
        <v>1</v>
      </c>
      <c r="G17" s="85">
        <v>1</v>
      </c>
      <c r="H17" s="66">
        <f t="shared" si="0"/>
        <v>0.001388888888888889</v>
      </c>
      <c r="I17" s="66">
        <f t="shared" si="1"/>
        <v>0.005277777777777777</v>
      </c>
      <c r="J17" s="26">
        <v>12</v>
      </c>
    </row>
    <row r="18" spans="1:10" ht="18.75">
      <c r="A18" s="26">
        <v>13</v>
      </c>
      <c r="B18" s="35" t="s">
        <v>22</v>
      </c>
      <c r="C18" s="66">
        <v>0.0042824074074074075</v>
      </c>
      <c r="D18" s="86">
        <v>1</v>
      </c>
      <c r="E18" s="85">
        <v>1</v>
      </c>
      <c r="F18" s="85">
        <v>0</v>
      </c>
      <c r="G18" s="85">
        <v>1</v>
      </c>
      <c r="H18" s="66">
        <f t="shared" si="0"/>
        <v>0.0010416666666666667</v>
      </c>
      <c r="I18" s="66">
        <f t="shared" si="1"/>
        <v>0.005324074074074074</v>
      </c>
      <c r="J18" s="26">
        <v>13</v>
      </c>
    </row>
    <row r="19" spans="1:10" ht="18.75">
      <c r="A19" s="26">
        <v>14</v>
      </c>
      <c r="B19" s="35" t="s">
        <v>30</v>
      </c>
      <c r="C19" s="66">
        <v>0.003993055555555556</v>
      </c>
      <c r="D19" s="86">
        <v>1</v>
      </c>
      <c r="E19" s="85">
        <v>1</v>
      </c>
      <c r="F19" s="85">
        <v>1</v>
      </c>
      <c r="G19" s="85">
        <v>1</v>
      </c>
      <c r="H19" s="66">
        <f t="shared" si="0"/>
        <v>0.001388888888888889</v>
      </c>
      <c r="I19" s="66">
        <f t="shared" si="1"/>
        <v>0.005381944444444445</v>
      </c>
      <c r="J19" s="26">
        <v>14</v>
      </c>
    </row>
    <row r="20" spans="1:10" ht="18.75">
      <c r="A20" s="26">
        <v>15</v>
      </c>
      <c r="B20" s="35" t="s">
        <v>29</v>
      </c>
      <c r="C20" s="66">
        <v>0.004224537037037037</v>
      </c>
      <c r="D20" s="86">
        <v>1</v>
      </c>
      <c r="E20" s="85">
        <v>1</v>
      </c>
      <c r="F20" s="85">
        <v>1</v>
      </c>
      <c r="G20" s="85">
        <v>1</v>
      </c>
      <c r="H20" s="66">
        <f t="shared" si="0"/>
        <v>0.001388888888888889</v>
      </c>
      <c r="I20" s="66">
        <f t="shared" si="1"/>
        <v>0.005613425925925926</v>
      </c>
      <c r="J20" s="26">
        <v>15</v>
      </c>
    </row>
    <row r="21" spans="1:10" ht="18.75">
      <c r="A21" s="26">
        <v>16</v>
      </c>
      <c r="B21" s="35" t="s">
        <v>38</v>
      </c>
      <c r="C21" s="66">
        <v>0.005231481481481482</v>
      </c>
      <c r="D21" s="86">
        <v>0</v>
      </c>
      <c r="E21" s="85">
        <v>1</v>
      </c>
      <c r="F21" s="85">
        <v>1</v>
      </c>
      <c r="G21" s="85">
        <v>1</v>
      </c>
      <c r="H21" s="66">
        <f t="shared" si="0"/>
        <v>0.0010416666666666667</v>
      </c>
      <c r="I21" s="66">
        <f t="shared" si="1"/>
        <v>0.006273148148148148</v>
      </c>
      <c r="J21" s="26">
        <v>16</v>
      </c>
    </row>
    <row r="22" spans="1:10" ht="18.75">
      <c r="A22" s="26">
        <v>17</v>
      </c>
      <c r="B22" s="35" t="s">
        <v>31</v>
      </c>
      <c r="C22" s="66">
        <v>0.005405092592592592</v>
      </c>
      <c r="D22" s="86">
        <v>0</v>
      </c>
      <c r="E22" s="85">
        <v>1</v>
      </c>
      <c r="F22" s="85">
        <v>1</v>
      </c>
      <c r="G22" s="85">
        <v>1</v>
      </c>
      <c r="H22" s="66">
        <f t="shared" si="0"/>
        <v>0.0010416666666666667</v>
      </c>
      <c r="I22" s="66">
        <f t="shared" si="1"/>
        <v>0.006446759259259259</v>
      </c>
      <c r="J22" s="26">
        <v>17</v>
      </c>
    </row>
    <row r="23" spans="1:10" ht="18.75">
      <c r="A23" s="26">
        <v>18</v>
      </c>
      <c r="B23" s="35" t="s">
        <v>27</v>
      </c>
      <c r="C23" s="66">
        <v>0.005358796296296296</v>
      </c>
      <c r="D23" s="86">
        <v>1</v>
      </c>
      <c r="E23" s="85">
        <v>1</v>
      </c>
      <c r="F23" s="85">
        <v>1</v>
      </c>
      <c r="G23" s="85">
        <v>1</v>
      </c>
      <c r="H23" s="66">
        <f t="shared" si="0"/>
        <v>0.001388888888888889</v>
      </c>
      <c r="I23" s="66">
        <f t="shared" si="1"/>
        <v>0.0067476851851851856</v>
      </c>
      <c r="J23" s="26">
        <v>18</v>
      </c>
    </row>
    <row r="24" spans="1:10" ht="18.75">
      <c r="A24" s="26">
        <v>19</v>
      </c>
      <c r="B24" s="35" t="s">
        <v>69</v>
      </c>
      <c r="C24" s="66">
        <v>0.00599537037037037</v>
      </c>
      <c r="D24" s="86">
        <v>1</v>
      </c>
      <c r="E24" s="85">
        <v>1</v>
      </c>
      <c r="F24" s="85">
        <v>1</v>
      </c>
      <c r="G24" s="85">
        <v>0</v>
      </c>
      <c r="H24" s="66">
        <f t="shared" si="0"/>
        <v>0.0010416666666666667</v>
      </c>
      <c r="I24" s="66">
        <f t="shared" si="1"/>
        <v>0.007037037037037036</v>
      </c>
      <c r="J24" s="26">
        <v>19</v>
      </c>
    </row>
    <row r="25" spans="1:10" ht="18.75">
      <c r="A25" s="28"/>
      <c r="B25" s="29"/>
      <c r="C25" s="29"/>
      <c r="D25" s="30"/>
      <c r="E25" s="31"/>
      <c r="F25" s="31"/>
      <c r="G25" s="31"/>
      <c r="H25" s="31"/>
      <c r="I25" s="31"/>
      <c r="J25" s="28"/>
    </row>
  </sheetData>
  <sheetProtection password="CF66" sheet="1"/>
  <mergeCells count="3">
    <mergeCell ref="A1:J1"/>
    <mergeCell ref="A2:J2"/>
    <mergeCell ref="E4:H4"/>
  </mergeCells>
  <printOptions/>
  <pageMargins left="0.6" right="0.39" top="0.57" bottom="0.1968503937007874" header="0.38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="90" zoomScaleNormal="90" zoomScalePageLayoutView="0" workbookViewId="0" topLeftCell="A1">
      <selection activeCell="A1" sqref="A1:H1"/>
    </sheetView>
  </sheetViews>
  <sheetFormatPr defaultColWidth="9.33203125" defaultRowHeight="12.75"/>
  <cols>
    <col min="1" max="1" width="3.83203125" style="37" bestFit="1" customWidth="1"/>
    <col min="2" max="2" width="21.16015625" style="48" customWidth="1"/>
    <col min="3" max="3" width="34.5" style="51" bestFit="1" customWidth="1"/>
    <col min="4" max="4" width="13.33203125" style="37" bestFit="1" customWidth="1"/>
    <col min="5" max="5" width="6.5" style="37" customWidth="1"/>
    <col min="6" max="6" width="16" style="48" customWidth="1"/>
    <col min="7" max="7" width="14.33203125" style="37" customWidth="1"/>
    <col min="8" max="8" width="7" style="37" customWidth="1"/>
    <col min="9" max="10" width="9.33203125" style="37" customWidth="1"/>
    <col min="11" max="11" width="21.66015625" style="37" bestFit="1" customWidth="1"/>
    <col min="12" max="12" width="8.83203125" style="37" bestFit="1" customWidth="1"/>
    <col min="13" max="16384" width="9.33203125" style="37" customWidth="1"/>
  </cols>
  <sheetData>
    <row r="1" spans="1:8" s="4" customFormat="1" ht="18.75">
      <c r="A1" s="102" t="s">
        <v>14</v>
      </c>
      <c r="B1" s="102"/>
      <c r="C1" s="102"/>
      <c r="D1" s="102"/>
      <c r="E1" s="102"/>
      <c r="F1" s="102"/>
      <c r="G1" s="102"/>
      <c r="H1" s="102"/>
    </row>
    <row r="2" spans="1:8" s="4" customFormat="1" ht="18.75">
      <c r="A2" s="102" t="s">
        <v>146</v>
      </c>
      <c r="B2" s="102"/>
      <c r="C2" s="102"/>
      <c r="D2" s="102"/>
      <c r="E2" s="102"/>
      <c r="F2" s="102"/>
      <c r="G2" s="102"/>
      <c r="H2" s="102"/>
    </row>
    <row r="3" spans="1:6" s="1" customFormat="1" ht="15.75">
      <c r="A3" s="3" t="s">
        <v>45</v>
      </c>
      <c r="B3" s="3"/>
      <c r="C3" s="23"/>
      <c r="D3" s="23"/>
      <c r="E3" s="23"/>
      <c r="F3" s="23"/>
    </row>
    <row r="4" spans="1:2" s="1" customFormat="1" ht="15.75">
      <c r="A4" s="2" t="s">
        <v>42</v>
      </c>
      <c r="B4" s="2"/>
    </row>
    <row r="5" spans="1:8" ht="30">
      <c r="A5" s="43" t="s">
        <v>0</v>
      </c>
      <c r="B5" s="43" t="s">
        <v>1</v>
      </c>
      <c r="C5" s="43" t="s">
        <v>15</v>
      </c>
      <c r="D5" s="43" t="s">
        <v>16</v>
      </c>
      <c r="E5" s="43" t="s">
        <v>20</v>
      </c>
      <c r="F5" s="43" t="s">
        <v>134</v>
      </c>
      <c r="G5" s="43" t="s">
        <v>17</v>
      </c>
      <c r="H5" s="43" t="s">
        <v>2</v>
      </c>
    </row>
    <row r="6" spans="1:8" s="38" customFormat="1" ht="18.75">
      <c r="A6" s="58">
        <v>1</v>
      </c>
      <c r="B6" s="56" t="s">
        <v>61</v>
      </c>
      <c r="C6" s="57" t="s">
        <v>59</v>
      </c>
      <c r="D6" s="58">
        <v>2001</v>
      </c>
      <c r="E6" s="58" t="s">
        <v>36</v>
      </c>
      <c r="F6" s="58">
        <v>20</v>
      </c>
      <c r="G6" s="59">
        <v>20</v>
      </c>
      <c r="H6" s="58">
        <v>1</v>
      </c>
    </row>
    <row r="7" spans="1:8" s="38" customFormat="1" ht="18.75">
      <c r="A7" s="58">
        <v>2</v>
      </c>
      <c r="B7" s="56" t="s">
        <v>24</v>
      </c>
      <c r="C7" s="57" t="s">
        <v>51</v>
      </c>
      <c r="D7" s="58">
        <v>2005</v>
      </c>
      <c r="E7" s="58" t="s">
        <v>36</v>
      </c>
      <c r="F7" s="58">
        <v>18</v>
      </c>
      <c r="G7" s="59">
        <v>18</v>
      </c>
      <c r="H7" s="58">
        <v>2</v>
      </c>
    </row>
    <row r="8" spans="1:8" s="38" customFormat="1" ht="18.75">
      <c r="A8" s="58">
        <v>3</v>
      </c>
      <c r="B8" s="56" t="s">
        <v>25</v>
      </c>
      <c r="C8" s="57" t="s">
        <v>77</v>
      </c>
      <c r="D8" s="58">
        <v>2002</v>
      </c>
      <c r="E8" s="58" t="s">
        <v>36</v>
      </c>
      <c r="F8" s="58">
        <v>18</v>
      </c>
      <c r="G8" s="59">
        <v>18</v>
      </c>
      <c r="H8" s="58">
        <v>2</v>
      </c>
    </row>
    <row r="9" spans="1:8" s="38" customFormat="1" ht="18.75">
      <c r="A9" s="58">
        <v>4</v>
      </c>
      <c r="B9" s="56" t="s">
        <v>30</v>
      </c>
      <c r="C9" s="60" t="s">
        <v>84</v>
      </c>
      <c r="D9" s="61">
        <v>2001</v>
      </c>
      <c r="E9" s="58" t="s">
        <v>36</v>
      </c>
      <c r="F9" s="58">
        <v>18</v>
      </c>
      <c r="G9" s="59">
        <v>18</v>
      </c>
      <c r="H9" s="58">
        <v>2</v>
      </c>
    </row>
    <row r="10" spans="1:8" s="38" customFormat="1" ht="18.75">
      <c r="A10" s="22">
        <v>5</v>
      </c>
      <c r="B10" s="44" t="s">
        <v>25</v>
      </c>
      <c r="C10" s="49" t="s">
        <v>74</v>
      </c>
      <c r="D10" s="22">
        <v>2001</v>
      </c>
      <c r="E10" s="22" t="s">
        <v>36</v>
      </c>
      <c r="F10" s="22">
        <v>17</v>
      </c>
      <c r="G10" s="45">
        <v>17</v>
      </c>
      <c r="H10" s="42">
        <v>5</v>
      </c>
    </row>
    <row r="11" spans="1:8" s="38" customFormat="1" ht="18.75">
      <c r="A11" s="22">
        <v>6</v>
      </c>
      <c r="B11" s="44" t="s">
        <v>25</v>
      </c>
      <c r="C11" s="49" t="s">
        <v>75</v>
      </c>
      <c r="D11" s="22">
        <v>2002</v>
      </c>
      <c r="E11" s="22" t="s">
        <v>36</v>
      </c>
      <c r="F11" s="22">
        <v>16</v>
      </c>
      <c r="G11" s="45">
        <v>16</v>
      </c>
      <c r="H11" s="42">
        <v>6</v>
      </c>
    </row>
    <row r="12" spans="1:8" s="38" customFormat="1" ht="18.75">
      <c r="A12" s="22">
        <v>7</v>
      </c>
      <c r="B12" s="44" t="s">
        <v>29</v>
      </c>
      <c r="C12" s="49" t="s">
        <v>138</v>
      </c>
      <c r="D12" s="22">
        <v>2001</v>
      </c>
      <c r="E12" s="22" t="s">
        <v>36</v>
      </c>
      <c r="F12" s="22">
        <v>14</v>
      </c>
      <c r="G12" s="45">
        <v>14</v>
      </c>
      <c r="H12" s="42">
        <v>7</v>
      </c>
    </row>
    <row r="13" spans="1:8" s="38" customFormat="1" ht="18.75">
      <c r="A13" s="22">
        <v>8</v>
      </c>
      <c r="B13" s="44" t="s">
        <v>54</v>
      </c>
      <c r="C13" s="49" t="s">
        <v>57</v>
      </c>
      <c r="D13" s="22">
        <v>2002</v>
      </c>
      <c r="E13" s="22" t="s">
        <v>36</v>
      </c>
      <c r="F13" s="22">
        <v>13</v>
      </c>
      <c r="G13" s="45">
        <v>13</v>
      </c>
      <c r="H13" s="42">
        <v>8</v>
      </c>
    </row>
    <row r="14" spans="1:8" s="38" customFormat="1" ht="18.75">
      <c r="A14" s="22">
        <v>9</v>
      </c>
      <c r="B14" s="44" t="s">
        <v>61</v>
      </c>
      <c r="C14" s="49" t="s">
        <v>141</v>
      </c>
      <c r="D14" s="22">
        <v>2005</v>
      </c>
      <c r="E14" s="22" t="s">
        <v>36</v>
      </c>
      <c r="F14" s="22">
        <v>13</v>
      </c>
      <c r="G14" s="45">
        <v>13</v>
      </c>
      <c r="H14" s="42">
        <v>8</v>
      </c>
    </row>
    <row r="15" spans="1:8" s="38" customFormat="1" ht="18.75">
      <c r="A15" s="22">
        <v>10</v>
      </c>
      <c r="B15" s="44" t="s">
        <v>61</v>
      </c>
      <c r="C15" s="49" t="s">
        <v>60</v>
      </c>
      <c r="D15" s="22">
        <v>2002</v>
      </c>
      <c r="E15" s="22" t="s">
        <v>36</v>
      </c>
      <c r="F15" s="22">
        <v>13</v>
      </c>
      <c r="G15" s="45">
        <v>13</v>
      </c>
      <c r="H15" s="42">
        <v>8</v>
      </c>
    </row>
    <row r="16" spans="1:8" s="38" customFormat="1" ht="18.75">
      <c r="A16" s="22">
        <v>11</v>
      </c>
      <c r="B16" s="44" t="s">
        <v>29</v>
      </c>
      <c r="C16" s="49" t="s">
        <v>47</v>
      </c>
      <c r="D16" s="22">
        <v>2003</v>
      </c>
      <c r="E16" s="22" t="s">
        <v>36</v>
      </c>
      <c r="F16" s="22">
        <v>13</v>
      </c>
      <c r="G16" s="45">
        <v>13</v>
      </c>
      <c r="H16" s="42">
        <v>8</v>
      </c>
    </row>
    <row r="17" spans="1:8" s="38" customFormat="1" ht="18.75">
      <c r="A17" s="22">
        <v>12</v>
      </c>
      <c r="B17" s="44" t="s">
        <v>22</v>
      </c>
      <c r="C17" s="41" t="s">
        <v>121</v>
      </c>
      <c r="D17" s="42">
        <v>2003</v>
      </c>
      <c r="E17" s="22" t="s">
        <v>36</v>
      </c>
      <c r="F17" s="22">
        <v>12</v>
      </c>
      <c r="G17" s="45">
        <v>12</v>
      </c>
      <c r="H17" s="42">
        <v>12</v>
      </c>
    </row>
    <row r="18" spans="1:8" s="38" customFormat="1" ht="18.75">
      <c r="A18" s="22">
        <v>13</v>
      </c>
      <c r="B18" s="44" t="s">
        <v>44</v>
      </c>
      <c r="C18" s="49" t="s">
        <v>128</v>
      </c>
      <c r="D18" s="22">
        <v>2005</v>
      </c>
      <c r="E18" s="22" t="s">
        <v>36</v>
      </c>
      <c r="F18" s="22">
        <v>12</v>
      </c>
      <c r="G18" s="45">
        <v>12</v>
      </c>
      <c r="H18" s="42">
        <v>12</v>
      </c>
    </row>
    <row r="19" spans="1:8" s="38" customFormat="1" ht="18.75">
      <c r="A19" s="22">
        <v>14</v>
      </c>
      <c r="B19" s="44" t="s">
        <v>32</v>
      </c>
      <c r="C19" s="40" t="s">
        <v>85</v>
      </c>
      <c r="D19" s="39">
        <v>2001</v>
      </c>
      <c r="E19" s="22" t="s">
        <v>36</v>
      </c>
      <c r="F19" s="22">
        <v>12</v>
      </c>
      <c r="G19" s="45">
        <v>12</v>
      </c>
      <c r="H19" s="42">
        <v>12</v>
      </c>
    </row>
    <row r="20" spans="1:8" s="38" customFormat="1" ht="18.75">
      <c r="A20" s="22">
        <v>15</v>
      </c>
      <c r="B20" s="44" t="s">
        <v>32</v>
      </c>
      <c r="C20" s="40" t="s">
        <v>87</v>
      </c>
      <c r="D20" s="39">
        <v>2002</v>
      </c>
      <c r="E20" s="22" t="s">
        <v>36</v>
      </c>
      <c r="F20" s="22">
        <v>12</v>
      </c>
      <c r="G20" s="45">
        <v>12</v>
      </c>
      <c r="H20" s="42">
        <v>12</v>
      </c>
    </row>
    <row r="21" spans="1:8" s="38" customFormat="1" ht="18.75">
      <c r="A21" s="22">
        <v>16</v>
      </c>
      <c r="B21" s="44" t="s">
        <v>28</v>
      </c>
      <c r="C21" s="40" t="s">
        <v>78</v>
      </c>
      <c r="D21" s="39">
        <v>2002</v>
      </c>
      <c r="E21" s="22" t="s">
        <v>36</v>
      </c>
      <c r="F21" s="22">
        <v>11</v>
      </c>
      <c r="G21" s="45">
        <v>11</v>
      </c>
      <c r="H21" s="42">
        <v>16</v>
      </c>
    </row>
    <row r="22" spans="1:8" s="38" customFormat="1" ht="18.75">
      <c r="A22" s="22">
        <v>17</v>
      </c>
      <c r="B22" s="44" t="s">
        <v>23</v>
      </c>
      <c r="C22" s="41" t="s">
        <v>130</v>
      </c>
      <c r="D22" s="42">
        <v>2002</v>
      </c>
      <c r="E22" s="22" t="s">
        <v>36</v>
      </c>
      <c r="F22" s="22">
        <v>10</v>
      </c>
      <c r="G22" s="45">
        <v>10</v>
      </c>
      <c r="H22" s="42">
        <v>17</v>
      </c>
    </row>
    <row r="23" spans="1:8" s="38" customFormat="1" ht="18.75">
      <c r="A23" s="22">
        <v>18</v>
      </c>
      <c r="B23" s="44" t="s">
        <v>26</v>
      </c>
      <c r="C23" s="49" t="s">
        <v>52</v>
      </c>
      <c r="D23" s="22">
        <v>2001</v>
      </c>
      <c r="E23" s="22" t="s">
        <v>36</v>
      </c>
      <c r="F23" s="22">
        <v>10</v>
      </c>
      <c r="G23" s="45">
        <v>10</v>
      </c>
      <c r="H23" s="42">
        <v>17</v>
      </c>
    </row>
    <row r="24" spans="1:8" s="38" customFormat="1" ht="18.75">
      <c r="A24" s="22">
        <v>19</v>
      </c>
      <c r="B24" s="44" t="s">
        <v>54</v>
      </c>
      <c r="C24" s="49" t="s">
        <v>56</v>
      </c>
      <c r="D24" s="22">
        <v>2001</v>
      </c>
      <c r="E24" s="22" t="s">
        <v>36</v>
      </c>
      <c r="F24" s="22">
        <v>10</v>
      </c>
      <c r="G24" s="45">
        <v>10</v>
      </c>
      <c r="H24" s="42">
        <v>17</v>
      </c>
    </row>
    <row r="25" spans="1:8" s="38" customFormat="1" ht="18.75">
      <c r="A25" s="22">
        <v>20</v>
      </c>
      <c r="B25" s="44" t="s">
        <v>54</v>
      </c>
      <c r="C25" s="49" t="s">
        <v>58</v>
      </c>
      <c r="D25" s="22">
        <v>2002</v>
      </c>
      <c r="E25" s="22" t="s">
        <v>36</v>
      </c>
      <c r="F25" s="22">
        <v>10</v>
      </c>
      <c r="G25" s="45">
        <v>10</v>
      </c>
      <c r="H25" s="42">
        <v>17</v>
      </c>
    </row>
    <row r="26" spans="1:8" s="38" customFormat="1" ht="18.75">
      <c r="A26" s="22">
        <v>21</v>
      </c>
      <c r="B26" s="44" t="s">
        <v>27</v>
      </c>
      <c r="C26" s="50" t="s">
        <v>126</v>
      </c>
      <c r="D26" s="39">
        <v>1999</v>
      </c>
      <c r="E26" s="22" t="s">
        <v>36</v>
      </c>
      <c r="F26" s="22">
        <v>10</v>
      </c>
      <c r="G26" s="45">
        <v>10</v>
      </c>
      <c r="H26" s="42">
        <v>17</v>
      </c>
    </row>
    <row r="27" spans="1:8" s="38" customFormat="1" ht="18.75">
      <c r="A27" s="22">
        <v>22</v>
      </c>
      <c r="B27" s="44" t="s">
        <v>29</v>
      </c>
      <c r="C27" s="49" t="s">
        <v>48</v>
      </c>
      <c r="D27" s="22">
        <v>2001</v>
      </c>
      <c r="E27" s="22" t="s">
        <v>36</v>
      </c>
      <c r="F27" s="22">
        <v>10</v>
      </c>
      <c r="G27" s="45">
        <v>10</v>
      </c>
      <c r="H27" s="42">
        <v>17</v>
      </c>
    </row>
    <row r="28" spans="1:8" s="38" customFormat="1" ht="18.75">
      <c r="A28" s="22">
        <v>23</v>
      </c>
      <c r="B28" s="44" t="s">
        <v>31</v>
      </c>
      <c r="C28" s="50" t="s">
        <v>94</v>
      </c>
      <c r="D28" s="39">
        <v>2002</v>
      </c>
      <c r="E28" s="22" t="s">
        <v>36</v>
      </c>
      <c r="F28" s="22">
        <v>10</v>
      </c>
      <c r="G28" s="45">
        <v>10</v>
      </c>
      <c r="H28" s="42">
        <v>17</v>
      </c>
    </row>
    <row r="29" spans="1:8" s="38" customFormat="1" ht="18.75">
      <c r="A29" s="22">
        <v>24</v>
      </c>
      <c r="B29" s="44" t="s">
        <v>37</v>
      </c>
      <c r="C29" s="49" t="s">
        <v>91</v>
      </c>
      <c r="D29" s="22">
        <v>2003</v>
      </c>
      <c r="E29" s="22" t="s">
        <v>36</v>
      </c>
      <c r="F29" s="22">
        <v>10</v>
      </c>
      <c r="G29" s="45">
        <v>10</v>
      </c>
      <c r="H29" s="42">
        <v>17</v>
      </c>
    </row>
    <row r="30" spans="1:8" s="38" customFormat="1" ht="18.75">
      <c r="A30" s="22">
        <v>25</v>
      </c>
      <c r="B30" s="44" t="s">
        <v>37</v>
      </c>
      <c r="C30" s="49" t="s">
        <v>39</v>
      </c>
      <c r="D30" s="22">
        <v>2003</v>
      </c>
      <c r="E30" s="22" t="s">
        <v>36</v>
      </c>
      <c r="F30" s="22">
        <v>10</v>
      </c>
      <c r="G30" s="45">
        <v>10</v>
      </c>
      <c r="H30" s="42">
        <v>17</v>
      </c>
    </row>
    <row r="31" spans="1:8" s="38" customFormat="1" ht="18.75">
      <c r="A31" s="22">
        <v>26</v>
      </c>
      <c r="B31" s="44" t="s">
        <v>38</v>
      </c>
      <c r="C31" s="50" t="s">
        <v>96</v>
      </c>
      <c r="D31" s="22">
        <v>2000</v>
      </c>
      <c r="E31" s="22" t="s">
        <v>36</v>
      </c>
      <c r="F31" s="22">
        <v>9</v>
      </c>
      <c r="G31" s="45">
        <v>9</v>
      </c>
      <c r="H31" s="42">
        <v>26</v>
      </c>
    </row>
    <row r="32" spans="1:8" s="38" customFormat="1" ht="18.75">
      <c r="A32" s="22">
        <v>27</v>
      </c>
      <c r="B32" s="44" t="s">
        <v>38</v>
      </c>
      <c r="C32" s="50" t="s">
        <v>97</v>
      </c>
      <c r="D32" s="22">
        <v>2002</v>
      </c>
      <c r="E32" s="22" t="s">
        <v>36</v>
      </c>
      <c r="F32" s="22">
        <v>9</v>
      </c>
      <c r="G32" s="45">
        <v>9</v>
      </c>
      <c r="H32" s="42">
        <v>26</v>
      </c>
    </row>
    <row r="33" spans="1:8" s="38" customFormat="1" ht="18.75">
      <c r="A33" s="22">
        <v>28</v>
      </c>
      <c r="B33" s="44" t="s">
        <v>31</v>
      </c>
      <c r="C33" s="50" t="s">
        <v>92</v>
      </c>
      <c r="D33" s="39">
        <v>2002</v>
      </c>
      <c r="E33" s="22" t="s">
        <v>36</v>
      </c>
      <c r="F33" s="22">
        <v>9</v>
      </c>
      <c r="G33" s="45">
        <v>9</v>
      </c>
      <c r="H33" s="42">
        <v>26</v>
      </c>
    </row>
    <row r="34" spans="1:8" s="38" customFormat="1" ht="18.75">
      <c r="A34" s="22">
        <v>29</v>
      </c>
      <c r="B34" s="44" t="s">
        <v>23</v>
      </c>
      <c r="C34" s="41" t="s">
        <v>131</v>
      </c>
      <c r="D34" s="42">
        <v>2003</v>
      </c>
      <c r="E34" s="22" t="s">
        <v>36</v>
      </c>
      <c r="F34" s="22">
        <v>8</v>
      </c>
      <c r="G34" s="45">
        <v>8</v>
      </c>
      <c r="H34" s="42">
        <v>29</v>
      </c>
    </row>
    <row r="35" spans="1:8" s="38" customFormat="1" ht="18.75">
      <c r="A35" s="22">
        <v>30</v>
      </c>
      <c r="B35" s="44" t="s">
        <v>44</v>
      </c>
      <c r="C35" s="49" t="s">
        <v>127</v>
      </c>
      <c r="D35" s="22">
        <v>2003</v>
      </c>
      <c r="E35" s="22" t="s">
        <v>36</v>
      </c>
      <c r="F35" s="22">
        <v>8</v>
      </c>
      <c r="G35" s="45">
        <v>8</v>
      </c>
      <c r="H35" s="42">
        <v>29</v>
      </c>
    </row>
    <row r="36" spans="1:8" s="38" customFormat="1" ht="18.75">
      <c r="A36" s="22">
        <v>31</v>
      </c>
      <c r="B36" s="44" t="s">
        <v>26</v>
      </c>
      <c r="C36" s="49" t="s">
        <v>139</v>
      </c>
      <c r="D36" s="22">
        <v>2002</v>
      </c>
      <c r="E36" s="22" t="s">
        <v>36</v>
      </c>
      <c r="F36" s="22">
        <v>8</v>
      </c>
      <c r="G36" s="45">
        <v>8</v>
      </c>
      <c r="H36" s="42">
        <v>29</v>
      </c>
    </row>
    <row r="37" spans="1:8" s="38" customFormat="1" ht="18.75">
      <c r="A37" s="22">
        <v>32</v>
      </c>
      <c r="B37" s="44" t="s">
        <v>31</v>
      </c>
      <c r="C37" s="50" t="s">
        <v>93</v>
      </c>
      <c r="D37" s="39">
        <v>2002</v>
      </c>
      <c r="E37" s="22" t="s">
        <v>36</v>
      </c>
      <c r="F37" s="22">
        <v>8</v>
      </c>
      <c r="G37" s="45">
        <v>8</v>
      </c>
      <c r="H37" s="42">
        <v>29</v>
      </c>
    </row>
    <row r="38" spans="1:8" s="38" customFormat="1" ht="18.75">
      <c r="A38" s="22">
        <v>33</v>
      </c>
      <c r="B38" s="44" t="s">
        <v>38</v>
      </c>
      <c r="C38" s="50" t="s">
        <v>98</v>
      </c>
      <c r="D38" s="22">
        <v>2002</v>
      </c>
      <c r="E38" s="22" t="s">
        <v>36</v>
      </c>
      <c r="F38" s="22">
        <v>7</v>
      </c>
      <c r="G38" s="45">
        <v>7</v>
      </c>
      <c r="H38" s="42">
        <v>33</v>
      </c>
    </row>
    <row r="39" spans="1:8" s="38" customFormat="1" ht="18.75">
      <c r="A39" s="22">
        <v>34</v>
      </c>
      <c r="B39" s="44" t="s">
        <v>33</v>
      </c>
      <c r="C39" s="40" t="s">
        <v>62</v>
      </c>
      <c r="D39" s="22">
        <v>2003</v>
      </c>
      <c r="E39" s="22" t="s">
        <v>36</v>
      </c>
      <c r="F39" s="22">
        <v>7</v>
      </c>
      <c r="G39" s="45">
        <v>7</v>
      </c>
      <c r="H39" s="42">
        <v>33</v>
      </c>
    </row>
    <row r="40" spans="1:8" s="38" customFormat="1" ht="18.75">
      <c r="A40" s="22">
        <v>35</v>
      </c>
      <c r="B40" s="44" t="s">
        <v>26</v>
      </c>
      <c r="C40" s="49" t="s">
        <v>53</v>
      </c>
      <c r="D40" s="22">
        <v>2003</v>
      </c>
      <c r="E40" s="22" t="s">
        <v>36</v>
      </c>
      <c r="F40" s="22">
        <v>6</v>
      </c>
      <c r="G40" s="45">
        <v>6</v>
      </c>
      <c r="H40" s="42">
        <v>35</v>
      </c>
    </row>
    <row r="41" spans="1:8" s="38" customFormat="1" ht="18.75">
      <c r="A41" s="22">
        <v>36</v>
      </c>
      <c r="B41" s="44" t="s">
        <v>28</v>
      </c>
      <c r="C41" s="40" t="s">
        <v>79</v>
      </c>
      <c r="D41" s="39">
        <v>2003</v>
      </c>
      <c r="E41" s="22" t="s">
        <v>36</v>
      </c>
      <c r="F41" s="22">
        <v>6</v>
      </c>
      <c r="G41" s="45">
        <v>6</v>
      </c>
      <c r="H41" s="42">
        <v>35</v>
      </c>
    </row>
    <row r="42" spans="1:8" s="38" customFormat="1" ht="18.75">
      <c r="A42" s="22">
        <v>37</v>
      </c>
      <c r="B42" s="44" t="s">
        <v>33</v>
      </c>
      <c r="C42" s="40" t="s">
        <v>64</v>
      </c>
      <c r="D42" s="22">
        <v>2002</v>
      </c>
      <c r="E42" s="22" t="s">
        <v>36</v>
      </c>
      <c r="F42" s="22">
        <v>6</v>
      </c>
      <c r="G42" s="45">
        <v>6</v>
      </c>
      <c r="H42" s="42">
        <v>35</v>
      </c>
    </row>
    <row r="43" spans="1:8" s="38" customFormat="1" ht="18.75">
      <c r="A43" s="22">
        <v>38</v>
      </c>
      <c r="B43" s="52" t="s">
        <v>69</v>
      </c>
      <c r="C43" s="49" t="s">
        <v>67</v>
      </c>
      <c r="D43" s="22">
        <v>2002</v>
      </c>
      <c r="E43" s="22" t="s">
        <v>36</v>
      </c>
      <c r="F43" s="22">
        <v>6</v>
      </c>
      <c r="G43" s="45">
        <v>6</v>
      </c>
      <c r="H43" s="42">
        <v>35</v>
      </c>
    </row>
    <row r="44" spans="1:8" s="38" customFormat="1" ht="18.75">
      <c r="A44" s="22">
        <v>39</v>
      </c>
      <c r="B44" s="44" t="s">
        <v>21</v>
      </c>
      <c r="C44" s="49" t="s">
        <v>71</v>
      </c>
      <c r="D44" s="22">
        <v>2003</v>
      </c>
      <c r="E44" s="22" t="s">
        <v>36</v>
      </c>
      <c r="F44" s="22">
        <v>5</v>
      </c>
      <c r="G44" s="45">
        <v>5</v>
      </c>
      <c r="H44" s="42">
        <v>39</v>
      </c>
    </row>
    <row r="45" spans="1:8" s="38" customFormat="1" ht="18.75">
      <c r="A45" s="22">
        <v>40</v>
      </c>
      <c r="B45" s="44" t="s">
        <v>24</v>
      </c>
      <c r="C45" s="49" t="s">
        <v>135</v>
      </c>
      <c r="D45" s="22">
        <v>2004</v>
      </c>
      <c r="E45" s="22" t="s">
        <v>36</v>
      </c>
      <c r="F45" s="22">
        <v>5</v>
      </c>
      <c r="G45" s="45">
        <v>5</v>
      </c>
      <c r="H45" s="42">
        <v>39</v>
      </c>
    </row>
    <row r="46" spans="1:8" s="38" customFormat="1" ht="18.75">
      <c r="A46" s="22">
        <v>41</v>
      </c>
      <c r="B46" s="44" t="s">
        <v>21</v>
      </c>
      <c r="C46" s="49" t="s">
        <v>70</v>
      </c>
      <c r="D46" s="22">
        <v>2002</v>
      </c>
      <c r="E46" s="22" t="s">
        <v>36</v>
      </c>
      <c r="F46" s="22">
        <v>3</v>
      </c>
      <c r="G46" s="45">
        <v>3</v>
      </c>
      <c r="H46" s="42">
        <v>41</v>
      </c>
    </row>
    <row r="47" spans="1:8" s="38" customFormat="1" ht="18.75">
      <c r="A47" s="22">
        <v>42</v>
      </c>
      <c r="B47" s="44" t="s">
        <v>28</v>
      </c>
      <c r="C47" s="40" t="s">
        <v>80</v>
      </c>
      <c r="D47" s="39">
        <v>2000</v>
      </c>
      <c r="E47" s="22" t="s">
        <v>36</v>
      </c>
      <c r="F47" s="22">
        <v>2</v>
      </c>
      <c r="G47" s="45">
        <v>2</v>
      </c>
      <c r="H47" s="42">
        <v>42</v>
      </c>
    </row>
    <row r="48" spans="1:8" s="38" customFormat="1" ht="18.75">
      <c r="A48" s="22">
        <v>43</v>
      </c>
      <c r="B48" s="46" t="s">
        <v>21</v>
      </c>
      <c r="C48" s="49" t="s">
        <v>72</v>
      </c>
      <c r="D48" s="22">
        <v>2002</v>
      </c>
      <c r="E48" s="22" t="s">
        <v>36</v>
      </c>
      <c r="F48" s="22">
        <v>1</v>
      </c>
      <c r="G48" s="45">
        <v>1</v>
      </c>
      <c r="H48" s="42">
        <v>43</v>
      </c>
    </row>
    <row r="49" spans="1:8" s="38" customFormat="1" ht="18.75">
      <c r="A49" s="22">
        <v>44</v>
      </c>
      <c r="B49" s="46" t="s">
        <v>33</v>
      </c>
      <c r="C49" s="40" t="s">
        <v>63</v>
      </c>
      <c r="D49" s="22">
        <v>2003</v>
      </c>
      <c r="E49" s="22" t="s">
        <v>36</v>
      </c>
      <c r="F49" s="22">
        <v>1</v>
      </c>
      <c r="G49" s="45">
        <v>1</v>
      </c>
      <c r="H49" s="42">
        <v>43</v>
      </c>
    </row>
    <row r="50" spans="1:8" s="38" customFormat="1" ht="18.75">
      <c r="A50" s="22">
        <v>45</v>
      </c>
      <c r="B50" s="55" t="s">
        <v>69</v>
      </c>
      <c r="C50" s="49" t="s">
        <v>66</v>
      </c>
      <c r="D50" s="22">
        <v>2003</v>
      </c>
      <c r="E50" s="22" t="s">
        <v>36</v>
      </c>
      <c r="F50" s="22">
        <v>1</v>
      </c>
      <c r="G50" s="45">
        <v>1</v>
      </c>
      <c r="H50" s="42">
        <v>43</v>
      </c>
    </row>
    <row r="51" spans="1:8" s="38" customFormat="1" ht="18.75">
      <c r="A51" s="22">
        <v>46</v>
      </c>
      <c r="B51" s="52" t="s">
        <v>69</v>
      </c>
      <c r="C51" s="49" t="s">
        <v>68</v>
      </c>
      <c r="D51" s="22">
        <v>2003</v>
      </c>
      <c r="E51" s="47" t="s">
        <v>36</v>
      </c>
      <c r="F51" s="22">
        <v>1</v>
      </c>
      <c r="G51" s="45">
        <v>1</v>
      </c>
      <c r="H51" s="42">
        <v>43</v>
      </c>
    </row>
    <row r="52" spans="1:8" s="38" customFormat="1" ht="18.75">
      <c r="A52" s="22">
        <v>47</v>
      </c>
      <c r="B52" s="44" t="s">
        <v>22</v>
      </c>
      <c r="C52" s="41" t="s">
        <v>120</v>
      </c>
      <c r="D52" s="42">
        <v>2004</v>
      </c>
      <c r="E52" s="47" t="s">
        <v>36</v>
      </c>
      <c r="F52" s="22">
        <v>0</v>
      </c>
      <c r="G52" s="45">
        <v>0</v>
      </c>
      <c r="H52" s="42">
        <v>47</v>
      </c>
    </row>
  </sheetData>
  <sheetProtection password="CF66" sheet="1"/>
  <autoFilter ref="A5:H52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90" zoomScaleNormal="90" zoomScalePageLayoutView="0" workbookViewId="0" topLeftCell="A1">
      <selection activeCell="J18" sqref="J18"/>
    </sheetView>
  </sheetViews>
  <sheetFormatPr defaultColWidth="9.33203125" defaultRowHeight="12.75"/>
  <cols>
    <col min="1" max="1" width="3.83203125" style="37" bestFit="1" customWidth="1"/>
    <col min="2" max="2" width="21.16015625" style="48" customWidth="1"/>
    <col min="3" max="3" width="34.5" style="51" bestFit="1" customWidth="1"/>
    <col min="4" max="4" width="13.33203125" style="37" bestFit="1" customWidth="1"/>
    <col min="5" max="5" width="6.5" style="37" customWidth="1"/>
    <col min="6" max="6" width="16" style="48" customWidth="1"/>
    <col min="7" max="7" width="8.33203125" style="37" customWidth="1"/>
    <col min="8" max="8" width="7" style="37" customWidth="1"/>
    <col min="9" max="10" width="9.33203125" style="37" customWidth="1"/>
    <col min="11" max="11" width="21.66015625" style="37" bestFit="1" customWidth="1"/>
    <col min="12" max="12" width="8.83203125" style="37" bestFit="1" customWidth="1"/>
    <col min="13" max="16384" width="9.33203125" style="37" customWidth="1"/>
  </cols>
  <sheetData>
    <row r="1" spans="1:8" s="4" customFormat="1" ht="18.75">
      <c r="A1" s="102" t="s">
        <v>14</v>
      </c>
      <c r="B1" s="102"/>
      <c r="C1" s="102"/>
      <c r="D1" s="102"/>
      <c r="E1" s="102"/>
      <c r="F1" s="102"/>
      <c r="G1" s="102"/>
      <c r="H1" s="102"/>
    </row>
    <row r="2" spans="1:8" s="4" customFormat="1" ht="18.75">
      <c r="A2" s="102" t="s">
        <v>147</v>
      </c>
      <c r="B2" s="102"/>
      <c r="C2" s="102"/>
      <c r="D2" s="102"/>
      <c r="E2" s="102"/>
      <c r="F2" s="102"/>
      <c r="G2" s="102"/>
      <c r="H2" s="102"/>
    </row>
    <row r="3" spans="1:6" s="1" customFormat="1" ht="15.75">
      <c r="A3" s="3" t="s">
        <v>45</v>
      </c>
      <c r="B3" s="3"/>
      <c r="C3" s="23"/>
      <c r="D3" s="23"/>
      <c r="E3" s="23"/>
      <c r="F3" s="23"/>
    </row>
    <row r="4" spans="1:2" s="1" customFormat="1" ht="15.75">
      <c r="A4" s="2" t="s">
        <v>42</v>
      </c>
      <c r="B4" s="2"/>
    </row>
    <row r="5" spans="1:8" ht="30">
      <c r="A5" s="43" t="s">
        <v>0</v>
      </c>
      <c r="B5" s="43" t="s">
        <v>1</v>
      </c>
      <c r="C5" s="43" t="s">
        <v>15</v>
      </c>
      <c r="D5" s="43" t="s">
        <v>16</v>
      </c>
      <c r="E5" s="43" t="s">
        <v>20</v>
      </c>
      <c r="F5" s="43" t="s">
        <v>134</v>
      </c>
      <c r="G5" s="43" t="s">
        <v>17</v>
      </c>
      <c r="H5" s="43" t="s">
        <v>2</v>
      </c>
    </row>
    <row r="6" spans="1:8" s="38" customFormat="1" ht="18.75">
      <c r="A6" s="58">
        <v>1</v>
      </c>
      <c r="B6" s="56" t="s">
        <v>28</v>
      </c>
      <c r="C6" s="60" t="s">
        <v>81</v>
      </c>
      <c r="D6" s="61">
        <v>2001</v>
      </c>
      <c r="E6" s="58" t="s">
        <v>35</v>
      </c>
      <c r="F6" s="58">
        <v>68</v>
      </c>
      <c r="G6" s="45">
        <v>17</v>
      </c>
      <c r="H6" s="58">
        <v>1</v>
      </c>
    </row>
    <row r="7" spans="1:8" s="38" customFormat="1" ht="18.75">
      <c r="A7" s="58">
        <v>2</v>
      </c>
      <c r="B7" s="56" t="s">
        <v>32</v>
      </c>
      <c r="C7" s="60" t="s">
        <v>86</v>
      </c>
      <c r="D7" s="61">
        <v>2001</v>
      </c>
      <c r="E7" s="58" t="s">
        <v>35</v>
      </c>
      <c r="F7" s="58">
        <v>62</v>
      </c>
      <c r="G7" s="45">
        <v>15.5</v>
      </c>
      <c r="H7" s="58">
        <v>2</v>
      </c>
    </row>
    <row r="8" spans="1:8" s="38" customFormat="1" ht="18.75">
      <c r="A8" s="58">
        <v>3</v>
      </c>
      <c r="B8" s="56" t="s">
        <v>24</v>
      </c>
      <c r="C8" s="60" t="s">
        <v>136</v>
      </c>
      <c r="D8" s="58">
        <v>2000</v>
      </c>
      <c r="E8" s="58" t="s">
        <v>35</v>
      </c>
      <c r="F8" s="58">
        <v>61</v>
      </c>
      <c r="G8" s="45">
        <v>15.25</v>
      </c>
      <c r="H8" s="58">
        <v>3</v>
      </c>
    </row>
    <row r="9" spans="1:8" s="38" customFormat="1" ht="18.75">
      <c r="A9" s="58">
        <v>4</v>
      </c>
      <c r="B9" s="56" t="s">
        <v>32</v>
      </c>
      <c r="C9" s="60" t="s">
        <v>88</v>
      </c>
      <c r="D9" s="61">
        <v>2003</v>
      </c>
      <c r="E9" s="58" t="s">
        <v>35</v>
      </c>
      <c r="F9" s="58">
        <v>61</v>
      </c>
      <c r="G9" s="45">
        <v>15.25</v>
      </c>
      <c r="H9" s="58">
        <v>3</v>
      </c>
    </row>
    <row r="10" spans="1:8" s="38" customFormat="1" ht="18.75">
      <c r="A10" s="22">
        <v>5</v>
      </c>
      <c r="B10" s="44" t="s">
        <v>44</v>
      </c>
      <c r="C10" s="49" t="s">
        <v>129</v>
      </c>
      <c r="D10" s="22">
        <v>2005</v>
      </c>
      <c r="E10" s="22" t="s">
        <v>35</v>
      </c>
      <c r="F10" s="22">
        <v>60</v>
      </c>
      <c r="G10" s="45">
        <v>15</v>
      </c>
      <c r="H10" s="42">
        <v>5</v>
      </c>
    </row>
    <row r="11" spans="1:8" s="38" customFormat="1" ht="18.75">
      <c r="A11" s="22">
        <v>6</v>
      </c>
      <c r="B11" s="44" t="s">
        <v>29</v>
      </c>
      <c r="C11" s="49" t="s">
        <v>49</v>
      </c>
      <c r="D11" s="22">
        <v>2001</v>
      </c>
      <c r="E11" s="22" t="s">
        <v>35</v>
      </c>
      <c r="F11" s="22">
        <v>58</v>
      </c>
      <c r="G11" s="45">
        <v>14.5</v>
      </c>
      <c r="H11" s="42">
        <v>6</v>
      </c>
    </row>
    <row r="12" spans="1:8" s="38" customFormat="1" ht="18.75">
      <c r="A12" s="22">
        <v>7</v>
      </c>
      <c r="B12" s="44" t="s">
        <v>25</v>
      </c>
      <c r="C12" s="49" t="s">
        <v>76</v>
      </c>
      <c r="D12" s="22">
        <v>2002</v>
      </c>
      <c r="E12" s="22" t="s">
        <v>35</v>
      </c>
      <c r="F12" s="22">
        <v>56</v>
      </c>
      <c r="G12" s="45">
        <v>14</v>
      </c>
      <c r="H12" s="42">
        <v>7</v>
      </c>
    </row>
    <row r="13" spans="1:8" s="38" customFormat="1" ht="18.75">
      <c r="A13" s="22">
        <v>8</v>
      </c>
      <c r="B13" s="44" t="s">
        <v>24</v>
      </c>
      <c r="C13" s="49" t="s">
        <v>50</v>
      </c>
      <c r="D13" s="22">
        <v>2001</v>
      </c>
      <c r="E13" s="22" t="s">
        <v>35</v>
      </c>
      <c r="F13" s="22">
        <v>55</v>
      </c>
      <c r="G13" s="45">
        <v>13.75</v>
      </c>
      <c r="H13" s="42">
        <v>8</v>
      </c>
    </row>
    <row r="14" spans="1:8" s="38" customFormat="1" ht="18.75">
      <c r="A14" s="22">
        <v>9</v>
      </c>
      <c r="B14" s="44" t="s">
        <v>30</v>
      </c>
      <c r="C14" s="40" t="s">
        <v>83</v>
      </c>
      <c r="D14" s="39">
        <v>2001</v>
      </c>
      <c r="E14" s="22" t="s">
        <v>35</v>
      </c>
      <c r="F14" s="22">
        <v>55</v>
      </c>
      <c r="G14" s="45">
        <v>13.75</v>
      </c>
      <c r="H14" s="42">
        <v>8</v>
      </c>
    </row>
    <row r="15" spans="1:8" s="38" customFormat="1" ht="18.75">
      <c r="A15" s="22">
        <v>10</v>
      </c>
      <c r="B15" s="44" t="s">
        <v>33</v>
      </c>
      <c r="C15" s="49" t="s">
        <v>65</v>
      </c>
      <c r="D15" s="22">
        <v>2003</v>
      </c>
      <c r="E15" s="22" t="s">
        <v>35</v>
      </c>
      <c r="F15" s="22">
        <v>55</v>
      </c>
      <c r="G15" s="45">
        <v>13.75</v>
      </c>
      <c r="H15" s="42">
        <v>8</v>
      </c>
    </row>
    <row r="16" spans="1:8" s="38" customFormat="1" ht="18.75">
      <c r="A16" s="22">
        <v>11</v>
      </c>
      <c r="B16" s="44" t="s">
        <v>22</v>
      </c>
      <c r="C16" s="41" t="s">
        <v>119</v>
      </c>
      <c r="D16" s="42">
        <v>2001</v>
      </c>
      <c r="E16" s="22" t="s">
        <v>35</v>
      </c>
      <c r="F16" s="22">
        <v>54</v>
      </c>
      <c r="G16" s="45">
        <v>13.5</v>
      </c>
      <c r="H16" s="42">
        <v>11</v>
      </c>
    </row>
    <row r="17" spans="1:8" s="38" customFormat="1" ht="18.75">
      <c r="A17" s="22">
        <v>12</v>
      </c>
      <c r="B17" s="44" t="s">
        <v>37</v>
      </c>
      <c r="C17" s="49" t="s">
        <v>89</v>
      </c>
      <c r="D17" s="22">
        <v>2003</v>
      </c>
      <c r="E17" s="22" t="s">
        <v>35</v>
      </c>
      <c r="F17" s="22">
        <v>54</v>
      </c>
      <c r="G17" s="45">
        <v>13.5</v>
      </c>
      <c r="H17" s="42">
        <v>11</v>
      </c>
    </row>
    <row r="18" spans="1:8" s="38" customFormat="1" ht="18.75">
      <c r="A18" s="22">
        <v>13</v>
      </c>
      <c r="B18" s="44" t="s">
        <v>31</v>
      </c>
      <c r="C18" s="50" t="s">
        <v>95</v>
      </c>
      <c r="D18" s="39">
        <v>2004</v>
      </c>
      <c r="E18" s="22" t="s">
        <v>35</v>
      </c>
      <c r="F18" s="22">
        <v>52</v>
      </c>
      <c r="G18" s="45">
        <v>13</v>
      </c>
      <c r="H18" s="42">
        <v>13</v>
      </c>
    </row>
    <row r="19" spans="1:8" s="38" customFormat="1" ht="18.75">
      <c r="A19" s="22">
        <v>14</v>
      </c>
      <c r="B19" s="44" t="s">
        <v>22</v>
      </c>
      <c r="C19" s="41" t="s">
        <v>122</v>
      </c>
      <c r="D19" s="42">
        <v>2002</v>
      </c>
      <c r="E19" s="22" t="s">
        <v>35</v>
      </c>
      <c r="F19" s="22">
        <v>50</v>
      </c>
      <c r="G19" s="45">
        <v>12.5</v>
      </c>
      <c r="H19" s="42">
        <v>14</v>
      </c>
    </row>
    <row r="20" spans="1:8" s="38" customFormat="1" ht="18.75">
      <c r="A20" s="22">
        <v>15</v>
      </c>
      <c r="B20" s="44" t="s">
        <v>54</v>
      </c>
      <c r="C20" s="49" t="s">
        <v>55</v>
      </c>
      <c r="D20" s="22">
        <v>2002</v>
      </c>
      <c r="E20" s="22" t="s">
        <v>35</v>
      </c>
      <c r="F20" s="22">
        <v>50</v>
      </c>
      <c r="G20" s="45">
        <v>12.5</v>
      </c>
      <c r="H20" s="42">
        <v>14</v>
      </c>
    </row>
    <row r="21" spans="1:8" s="38" customFormat="1" ht="18.75">
      <c r="A21" s="22">
        <v>16</v>
      </c>
      <c r="B21" s="44" t="s">
        <v>27</v>
      </c>
      <c r="C21" s="50" t="s">
        <v>125</v>
      </c>
      <c r="D21" s="39">
        <v>2001</v>
      </c>
      <c r="E21" s="22" t="s">
        <v>35</v>
      </c>
      <c r="F21" s="22">
        <v>46</v>
      </c>
      <c r="G21" s="45">
        <v>11.5</v>
      </c>
      <c r="H21" s="42">
        <v>16</v>
      </c>
    </row>
    <row r="22" spans="1:8" s="38" customFormat="1" ht="18.75">
      <c r="A22" s="22">
        <v>17</v>
      </c>
      <c r="B22" s="44" t="s">
        <v>21</v>
      </c>
      <c r="C22" s="41" t="s">
        <v>73</v>
      </c>
      <c r="D22" s="22">
        <v>2001</v>
      </c>
      <c r="E22" s="22" t="s">
        <v>35</v>
      </c>
      <c r="F22" s="22">
        <v>45</v>
      </c>
      <c r="G22" s="45">
        <v>11.25</v>
      </c>
      <c r="H22" s="42">
        <v>17</v>
      </c>
    </row>
    <row r="23" spans="1:8" s="38" customFormat="1" ht="18.75">
      <c r="A23" s="22">
        <v>18</v>
      </c>
      <c r="B23" s="44" t="s">
        <v>44</v>
      </c>
      <c r="C23" s="49" t="s">
        <v>144</v>
      </c>
      <c r="D23" s="22">
        <v>2006</v>
      </c>
      <c r="E23" s="22" t="s">
        <v>35</v>
      </c>
      <c r="F23" s="22">
        <v>45</v>
      </c>
      <c r="G23" s="45">
        <v>11.25</v>
      </c>
      <c r="H23" s="42">
        <v>17</v>
      </c>
    </row>
    <row r="24" spans="1:8" s="38" customFormat="1" ht="18.75">
      <c r="A24" s="22">
        <v>19</v>
      </c>
      <c r="B24" s="44" t="s">
        <v>26</v>
      </c>
      <c r="C24" s="49" t="s">
        <v>40</v>
      </c>
      <c r="D24" s="22">
        <v>2001</v>
      </c>
      <c r="E24" s="22" t="s">
        <v>35</v>
      </c>
      <c r="F24" s="22">
        <v>45</v>
      </c>
      <c r="G24" s="45">
        <v>11.25</v>
      </c>
      <c r="H24" s="42">
        <v>17</v>
      </c>
    </row>
    <row r="25" spans="1:8" s="38" customFormat="1" ht="18.75">
      <c r="A25" s="22">
        <v>20</v>
      </c>
      <c r="B25" s="44" t="s">
        <v>27</v>
      </c>
      <c r="C25" s="50" t="s">
        <v>123</v>
      </c>
      <c r="D25" s="39">
        <v>2001</v>
      </c>
      <c r="E25" s="22" t="s">
        <v>35</v>
      </c>
      <c r="F25" s="22">
        <v>44</v>
      </c>
      <c r="G25" s="45">
        <v>11</v>
      </c>
      <c r="H25" s="42">
        <v>20</v>
      </c>
    </row>
    <row r="26" spans="1:8" s="38" customFormat="1" ht="18.75">
      <c r="A26" s="22">
        <v>21</v>
      </c>
      <c r="B26" s="44" t="s">
        <v>37</v>
      </c>
      <c r="C26" s="49" t="s">
        <v>90</v>
      </c>
      <c r="D26" s="22">
        <v>2004</v>
      </c>
      <c r="E26" s="22" t="s">
        <v>35</v>
      </c>
      <c r="F26" s="22">
        <v>43</v>
      </c>
      <c r="G26" s="45">
        <v>10.75</v>
      </c>
      <c r="H26" s="42">
        <v>21</v>
      </c>
    </row>
    <row r="27" spans="1:8" s="38" customFormat="1" ht="18.75">
      <c r="A27" s="22">
        <v>22</v>
      </c>
      <c r="B27" s="44" t="s">
        <v>27</v>
      </c>
      <c r="C27" s="50" t="s">
        <v>124</v>
      </c>
      <c r="D27" s="39">
        <v>2001</v>
      </c>
      <c r="E27" s="22" t="s">
        <v>35</v>
      </c>
      <c r="F27" s="22">
        <v>41</v>
      </c>
      <c r="G27" s="45">
        <v>10.25</v>
      </c>
      <c r="H27" s="42">
        <v>22</v>
      </c>
    </row>
    <row r="28" spans="1:8" s="38" customFormat="1" ht="18.75">
      <c r="A28" s="22">
        <v>23</v>
      </c>
      <c r="B28" s="44" t="s">
        <v>23</v>
      </c>
      <c r="C28" s="41" t="s">
        <v>133</v>
      </c>
      <c r="D28" s="42">
        <v>2003</v>
      </c>
      <c r="E28" s="22" t="s">
        <v>35</v>
      </c>
      <c r="F28" s="22">
        <v>36</v>
      </c>
      <c r="G28" s="45">
        <v>9</v>
      </c>
      <c r="H28" s="42">
        <v>23</v>
      </c>
    </row>
    <row r="29" spans="1:8" s="38" customFormat="1" ht="18.75">
      <c r="A29" s="22">
        <v>24</v>
      </c>
      <c r="B29" s="44" t="s">
        <v>30</v>
      </c>
      <c r="C29" s="40" t="s">
        <v>143</v>
      </c>
      <c r="D29" s="39">
        <v>2002</v>
      </c>
      <c r="E29" s="22" t="s">
        <v>35</v>
      </c>
      <c r="F29" s="22">
        <v>34</v>
      </c>
      <c r="G29" s="45">
        <v>8.5</v>
      </c>
      <c r="H29" s="42">
        <v>24</v>
      </c>
    </row>
    <row r="30" spans="1:8" s="38" customFormat="1" ht="18.75">
      <c r="A30" s="22">
        <v>25</v>
      </c>
      <c r="B30" s="44" t="s">
        <v>61</v>
      </c>
      <c r="C30" s="49" t="s">
        <v>142</v>
      </c>
      <c r="D30" s="22">
        <v>2004</v>
      </c>
      <c r="E30" s="22" t="s">
        <v>35</v>
      </c>
      <c r="F30" s="22">
        <v>32</v>
      </c>
      <c r="G30" s="45">
        <v>8</v>
      </c>
      <c r="H30" s="42">
        <v>25</v>
      </c>
    </row>
    <row r="31" spans="1:8" s="38" customFormat="1" ht="18.75">
      <c r="A31" s="22">
        <v>26</v>
      </c>
      <c r="B31" s="44" t="s">
        <v>38</v>
      </c>
      <c r="C31" s="50" t="s">
        <v>99</v>
      </c>
      <c r="D31" s="22">
        <v>2002</v>
      </c>
      <c r="E31" s="22" t="s">
        <v>35</v>
      </c>
      <c r="F31" s="22">
        <v>32</v>
      </c>
      <c r="G31" s="45">
        <v>8</v>
      </c>
      <c r="H31" s="42">
        <v>25</v>
      </c>
    </row>
    <row r="32" spans="1:8" s="38" customFormat="1" ht="18.75">
      <c r="A32" s="22">
        <v>27</v>
      </c>
      <c r="B32" s="44" t="s">
        <v>69</v>
      </c>
      <c r="C32" s="49" t="s">
        <v>140</v>
      </c>
      <c r="D32" s="22">
        <v>2001</v>
      </c>
      <c r="E32" s="22" t="s">
        <v>35</v>
      </c>
      <c r="F32" s="22">
        <v>31</v>
      </c>
      <c r="G32" s="45">
        <v>7.75</v>
      </c>
      <c r="H32" s="42">
        <v>27</v>
      </c>
    </row>
    <row r="33" spans="1:8" s="38" customFormat="1" ht="18.75">
      <c r="A33" s="22">
        <v>28</v>
      </c>
      <c r="B33" s="44" t="s">
        <v>30</v>
      </c>
      <c r="C33" s="40" t="s">
        <v>82</v>
      </c>
      <c r="D33" s="39">
        <v>2002</v>
      </c>
      <c r="E33" s="22" t="s">
        <v>35</v>
      </c>
      <c r="F33" s="22">
        <v>30</v>
      </c>
      <c r="G33" s="45">
        <v>7.5</v>
      </c>
      <c r="H33" s="42">
        <v>28</v>
      </c>
    </row>
    <row r="34" spans="1:8" ht="18.75">
      <c r="A34" s="22">
        <v>29</v>
      </c>
      <c r="B34" s="44" t="s">
        <v>23</v>
      </c>
      <c r="C34" s="41" t="s">
        <v>132</v>
      </c>
      <c r="D34" s="42">
        <v>2001</v>
      </c>
      <c r="E34" s="22" t="s">
        <v>35</v>
      </c>
      <c r="F34" s="22">
        <v>29</v>
      </c>
      <c r="G34" s="45">
        <v>7.25</v>
      </c>
      <c r="H34" s="42">
        <v>29</v>
      </c>
    </row>
  </sheetData>
  <sheetProtection password="CF66" sheet="1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80" zoomScaleNormal="80" zoomScalePageLayoutView="0" workbookViewId="0" topLeftCell="A1">
      <selection activeCell="P14" sqref="P14"/>
    </sheetView>
  </sheetViews>
  <sheetFormatPr defaultColWidth="9.33203125" defaultRowHeight="12.75"/>
  <cols>
    <col min="1" max="1" width="4.5" style="6" bestFit="1" customWidth="1"/>
    <col min="2" max="2" width="41.66015625" style="10" customWidth="1"/>
    <col min="3" max="3" width="32.33203125" style="6" customWidth="1"/>
    <col min="4" max="4" width="12.5" style="6" hidden="1" customWidth="1"/>
    <col min="5" max="5" width="12.33203125" style="6" hidden="1" customWidth="1"/>
    <col min="6" max="6" width="15.33203125" style="6" customWidth="1"/>
    <col min="7" max="16384" width="9.33203125" style="6" customWidth="1"/>
  </cols>
  <sheetData>
    <row r="1" spans="1:6" s="4" customFormat="1" ht="18.75">
      <c r="A1" s="102" t="s">
        <v>14</v>
      </c>
      <c r="B1" s="102"/>
      <c r="C1" s="102"/>
      <c r="D1" s="102"/>
      <c r="E1" s="102"/>
      <c r="F1" s="102"/>
    </row>
    <row r="2" spans="1:6" s="4" customFormat="1" ht="18.75">
      <c r="A2" s="102" t="s">
        <v>19</v>
      </c>
      <c r="B2" s="102"/>
      <c r="C2" s="102"/>
      <c r="D2" s="102"/>
      <c r="E2" s="102"/>
      <c r="F2" s="102"/>
    </row>
    <row r="3" spans="1:6" s="1" customFormat="1" ht="15.75">
      <c r="A3" s="3" t="s">
        <v>45</v>
      </c>
      <c r="B3" s="3"/>
      <c r="C3" s="23"/>
      <c r="D3" s="23"/>
      <c r="E3" s="23"/>
      <c r="F3" s="23"/>
    </row>
    <row r="4" spans="1:2" s="1" customFormat="1" ht="15.75">
      <c r="A4" s="2" t="s">
        <v>42</v>
      </c>
      <c r="B4" s="2"/>
    </row>
    <row r="5" spans="1:6" ht="17.25" customHeight="1">
      <c r="A5" s="5" t="s">
        <v>0</v>
      </c>
      <c r="B5" s="5" t="s">
        <v>1</v>
      </c>
      <c r="C5" s="5" t="s">
        <v>4</v>
      </c>
      <c r="D5" s="5" t="s">
        <v>43</v>
      </c>
      <c r="E5" s="5" t="s">
        <v>18</v>
      </c>
      <c r="F5" s="5" t="s">
        <v>2</v>
      </c>
    </row>
    <row r="6" spans="1:6" ht="18.75">
      <c r="A6" s="62">
        <v>1</v>
      </c>
      <c r="B6" s="63" t="s">
        <v>25</v>
      </c>
      <c r="C6" s="25">
        <v>65</v>
      </c>
      <c r="D6" s="64">
        <v>-15</v>
      </c>
      <c r="E6" s="64">
        <v>0</v>
      </c>
      <c r="F6" s="62">
        <v>1</v>
      </c>
    </row>
    <row r="7" spans="1:6" ht="18.75">
      <c r="A7" s="62">
        <v>2</v>
      </c>
      <c r="B7" s="63" t="s">
        <v>32</v>
      </c>
      <c r="C7" s="25">
        <v>54.8</v>
      </c>
      <c r="D7" s="64">
        <v>-4.799999999999997</v>
      </c>
      <c r="E7" s="64">
        <v>0</v>
      </c>
      <c r="F7" s="62">
        <v>2</v>
      </c>
    </row>
    <row r="8" spans="1:6" ht="18.75">
      <c r="A8" s="62">
        <v>3</v>
      </c>
      <c r="B8" s="63" t="s">
        <v>61</v>
      </c>
      <c r="C8" s="25">
        <v>54</v>
      </c>
      <c r="D8" s="64">
        <v>-4</v>
      </c>
      <c r="E8" s="64">
        <v>0</v>
      </c>
      <c r="F8" s="62">
        <v>3</v>
      </c>
    </row>
    <row r="9" spans="1:6" ht="18.75">
      <c r="A9" s="5">
        <v>4</v>
      </c>
      <c r="B9" s="7" t="s">
        <v>24</v>
      </c>
      <c r="C9" s="8">
        <v>52</v>
      </c>
      <c r="D9" s="9">
        <v>-2</v>
      </c>
      <c r="E9" s="9">
        <v>0</v>
      </c>
      <c r="F9" s="5">
        <v>4</v>
      </c>
    </row>
    <row r="10" spans="1:6" ht="18.75">
      <c r="A10" s="5">
        <v>5</v>
      </c>
      <c r="B10" s="7" t="s">
        <v>29</v>
      </c>
      <c r="C10" s="8">
        <v>51.5</v>
      </c>
      <c r="D10" s="9">
        <v>-1.5</v>
      </c>
      <c r="E10" s="9">
        <v>0</v>
      </c>
      <c r="F10" s="5">
        <v>5</v>
      </c>
    </row>
    <row r="11" spans="1:6" ht="18.75">
      <c r="A11" s="5">
        <v>6</v>
      </c>
      <c r="B11" s="7" t="s">
        <v>10</v>
      </c>
      <c r="C11" s="8">
        <v>46.3</v>
      </c>
      <c r="D11" s="9">
        <v>3.700000000000003</v>
      </c>
      <c r="E11" s="9">
        <v>3.700000000000003</v>
      </c>
      <c r="F11" s="5">
        <v>6</v>
      </c>
    </row>
    <row r="12" spans="1:6" ht="18.75">
      <c r="A12" s="5">
        <v>7</v>
      </c>
      <c r="B12" s="7" t="s">
        <v>54</v>
      </c>
      <c r="C12" s="8">
        <v>45.5</v>
      </c>
      <c r="D12" s="9">
        <v>4.5</v>
      </c>
      <c r="E12" s="9">
        <v>4.5</v>
      </c>
      <c r="F12" s="5">
        <v>7</v>
      </c>
    </row>
    <row r="13" spans="1:6" ht="18.75">
      <c r="A13" s="5">
        <v>8</v>
      </c>
      <c r="B13" s="7" t="s">
        <v>37</v>
      </c>
      <c r="C13" s="8">
        <v>44.3</v>
      </c>
      <c r="D13" s="9">
        <v>5.700000000000003</v>
      </c>
      <c r="E13" s="9">
        <v>5.700000000000003</v>
      </c>
      <c r="F13" s="5">
        <v>8</v>
      </c>
    </row>
    <row r="14" spans="1:6" ht="18.75">
      <c r="A14" s="5">
        <v>9</v>
      </c>
      <c r="B14" s="7" t="s">
        <v>27</v>
      </c>
      <c r="C14" s="8">
        <v>42.8</v>
      </c>
      <c r="D14" s="9">
        <v>7.200000000000003</v>
      </c>
      <c r="E14" s="9">
        <v>7.200000000000003</v>
      </c>
      <c r="F14" s="5">
        <v>9</v>
      </c>
    </row>
    <row r="15" spans="1:6" ht="18.75">
      <c r="A15" s="5">
        <v>10</v>
      </c>
      <c r="B15" s="7" t="s">
        <v>30</v>
      </c>
      <c r="C15" s="8">
        <v>41.5</v>
      </c>
      <c r="D15" s="9">
        <v>8.5</v>
      </c>
      <c r="E15" s="9">
        <v>8.5</v>
      </c>
      <c r="F15" s="5">
        <v>10</v>
      </c>
    </row>
    <row r="16" spans="1:6" ht="18.75">
      <c r="A16" s="5">
        <v>11</v>
      </c>
      <c r="B16" s="7" t="s">
        <v>31</v>
      </c>
      <c r="C16" s="8">
        <v>40</v>
      </c>
      <c r="D16" s="9">
        <v>10</v>
      </c>
      <c r="E16" s="9">
        <v>10</v>
      </c>
      <c r="F16" s="5">
        <v>11</v>
      </c>
    </row>
    <row r="17" spans="1:6" ht="18.75">
      <c r="A17" s="5">
        <v>12</v>
      </c>
      <c r="B17" s="7" t="s">
        <v>22</v>
      </c>
      <c r="C17" s="8">
        <v>38</v>
      </c>
      <c r="D17" s="9">
        <v>12</v>
      </c>
      <c r="E17" s="9">
        <v>12</v>
      </c>
      <c r="F17" s="5">
        <v>12</v>
      </c>
    </row>
    <row r="18" spans="1:6" ht="18.75">
      <c r="A18" s="5">
        <v>13</v>
      </c>
      <c r="B18" s="7" t="s">
        <v>28</v>
      </c>
      <c r="C18" s="8">
        <v>36</v>
      </c>
      <c r="D18" s="9">
        <v>14</v>
      </c>
      <c r="E18" s="9">
        <v>14</v>
      </c>
      <c r="F18" s="5">
        <v>13</v>
      </c>
    </row>
    <row r="19" spans="1:6" ht="18.75">
      <c r="A19" s="5">
        <v>14</v>
      </c>
      <c r="B19" s="7" t="s">
        <v>26</v>
      </c>
      <c r="C19" s="8">
        <v>35.3</v>
      </c>
      <c r="D19" s="9">
        <v>14.700000000000003</v>
      </c>
      <c r="E19" s="9">
        <v>14.700000000000003</v>
      </c>
      <c r="F19" s="5">
        <v>14</v>
      </c>
    </row>
    <row r="20" spans="1:6" ht="18.75">
      <c r="A20" s="5">
        <v>15</v>
      </c>
      <c r="B20" s="7" t="s">
        <v>23</v>
      </c>
      <c r="C20" s="8">
        <v>34.3</v>
      </c>
      <c r="D20" s="9">
        <v>15.700000000000003</v>
      </c>
      <c r="E20" s="9">
        <v>15.700000000000003</v>
      </c>
      <c r="F20" s="5">
        <v>15</v>
      </c>
    </row>
    <row r="21" spans="1:6" ht="18.75">
      <c r="A21" s="5">
        <v>16</v>
      </c>
      <c r="B21" s="7" t="s">
        <v>38</v>
      </c>
      <c r="C21" s="8">
        <v>33</v>
      </c>
      <c r="D21" s="9">
        <v>17</v>
      </c>
      <c r="E21" s="9">
        <v>17</v>
      </c>
      <c r="F21" s="5">
        <v>16</v>
      </c>
    </row>
    <row r="22" spans="1:6" ht="18.75">
      <c r="A22" s="5">
        <v>17</v>
      </c>
      <c r="B22" s="7" t="s">
        <v>33</v>
      </c>
      <c r="C22" s="8">
        <v>27.8</v>
      </c>
      <c r="D22" s="9">
        <v>22.2</v>
      </c>
      <c r="E22" s="9">
        <v>22.2</v>
      </c>
      <c r="F22" s="5">
        <v>17</v>
      </c>
    </row>
    <row r="23" spans="1:6" ht="18.75">
      <c r="A23" s="5">
        <v>18</v>
      </c>
      <c r="B23" s="7" t="s">
        <v>21</v>
      </c>
      <c r="C23" s="8">
        <v>20.3</v>
      </c>
      <c r="D23" s="9">
        <v>29.7</v>
      </c>
      <c r="E23" s="9">
        <v>29.7</v>
      </c>
      <c r="F23" s="5">
        <v>18</v>
      </c>
    </row>
    <row r="24" spans="1:6" ht="18.75">
      <c r="A24" s="5">
        <v>19</v>
      </c>
      <c r="B24" s="7" t="s">
        <v>69</v>
      </c>
      <c r="C24" s="8">
        <v>15.8</v>
      </c>
      <c r="D24" s="9">
        <v>34.2</v>
      </c>
      <c r="E24" s="9">
        <v>34.2</v>
      </c>
      <c r="F24" s="5">
        <v>19</v>
      </c>
    </row>
  </sheetData>
  <sheetProtection password="CF66" sheet="1"/>
  <mergeCells count="2">
    <mergeCell ref="A1:F1"/>
    <mergeCell ref="A2:F2"/>
  </mergeCells>
  <printOptions/>
  <pageMargins left="0.85" right="0.82" top="0.57" bottom="0.1968503937007874" header="0.38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D14" sqref="D14"/>
    </sheetView>
  </sheetViews>
  <sheetFormatPr defaultColWidth="9.33203125" defaultRowHeight="12.75"/>
  <cols>
    <col min="1" max="1" width="4.5" style="6" bestFit="1" customWidth="1"/>
    <col min="2" max="2" width="24" style="10" customWidth="1"/>
    <col min="3" max="3" width="15.66015625" style="10" customWidth="1"/>
    <col min="4" max="5" width="13" style="6" customWidth="1"/>
    <col min="6" max="6" width="12.5" style="6" customWidth="1"/>
    <col min="7" max="7" width="9.33203125" style="6" bestFit="1" customWidth="1"/>
    <col min="8" max="16384" width="9.33203125" style="6" customWidth="1"/>
  </cols>
  <sheetData>
    <row r="1" spans="1:7" s="4" customFormat="1" ht="18.75">
      <c r="A1" s="102" t="s">
        <v>103</v>
      </c>
      <c r="B1" s="102"/>
      <c r="C1" s="102"/>
      <c r="D1" s="102"/>
      <c r="E1" s="102"/>
      <c r="F1" s="102"/>
      <c r="G1" s="102"/>
    </row>
    <row r="2" spans="1:7" s="4" customFormat="1" ht="18.75">
      <c r="A2" s="102" t="s">
        <v>19</v>
      </c>
      <c r="B2" s="102"/>
      <c r="C2" s="102"/>
      <c r="D2" s="102"/>
      <c r="E2" s="102"/>
      <c r="F2" s="102"/>
      <c r="G2" s="102"/>
    </row>
    <row r="3" spans="1:3" s="1" customFormat="1" ht="15.75">
      <c r="A3" s="2" t="s">
        <v>45</v>
      </c>
      <c r="B3" s="2"/>
      <c r="C3" s="2"/>
    </row>
    <row r="4" spans="1:5" s="1" customFormat="1" ht="15.75">
      <c r="A4" s="2" t="s">
        <v>42</v>
      </c>
      <c r="B4" s="2"/>
      <c r="C4" s="2"/>
      <c r="D4" s="103" t="s">
        <v>107</v>
      </c>
      <c r="E4" s="103"/>
    </row>
    <row r="5" spans="1:7" s="74" customFormat="1" ht="25.5">
      <c r="A5" s="73" t="s">
        <v>0</v>
      </c>
      <c r="B5" s="73" t="s">
        <v>1</v>
      </c>
      <c r="C5" s="54" t="s">
        <v>105</v>
      </c>
      <c r="D5" s="73" t="s">
        <v>101</v>
      </c>
      <c r="E5" s="73" t="s">
        <v>102</v>
      </c>
      <c r="F5" s="54" t="s">
        <v>149</v>
      </c>
      <c r="G5" s="73" t="s">
        <v>2</v>
      </c>
    </row>
    <row r="6" spans="1:7" ht="18.75">
      <c r="A6" s="68">
        <v>1</v>
      </c>
      <c r="B6" s="69" t="s">
        <v>54</v>
      </c>
      <c r="C6" s="70">
        <v>0.0014699074074074074</v>
      </c>
      <c r="D6" s="71">
        <v>0</v>
      </c>
      <c r="E6" s="72">
        <v>0</v>
      </c>
      <c r="F6" s="72">
        <v>0</v>
      </c>
      <c r="G6" s="62">
        <v>1</v>
      </c>
    </row>
    <row r="7" spans="1:7" ht="18.75">
      <c r="A7" s="68">
        <v>2</v>
      </c>
      <c r="B7" s="69" t="s">
        <v>30</v>
      </c>
      <c r="C7" s="70">
        <v>0.0018171296296296297</v>
      </c>
      <c r="D7" s="71">
        <v>0</v>
      </c>
      <c r="E7" s="72">
        <v>0</v>
      </c>
      <c r="F7" s="72">
        <v>0</v>
      </c>
      <c r="G7" s="62">
        <v>2</v>
      </c>
    </row>
    <row r="8" spans="1:7" ht="18.75">
      <c r="A8" s="68">
        <v>3</v>
      </c>
      <c r="B8" s="69" t="s">
        <v>10</v>
      </c>
      <c r="C8" s="70">
        <v>0.0019444444444444442</v>
      </c>
      <c r="D8" s="71">
        <v>0</v>
      </c>
      <c r="E8" s="72">
        <v>0</v>
      </c>
      <c r="F8" s="72">
        <v>0</v>
      </c>
      <c r="G8" s="62">
        <v>3</v>
      </c>
    </row>
    <row r="9" spans="1:7" ht="18.75">
      <c r="A9" s="26">
        <v>4</v>
      </c>
      <c r="B9" s="27" t="s">
        <v>29</v>
      </c>
      <c r="C9" s="66">
        <v>0.0010879629629629629</v>
      </c>
      <c r="D9" s="67">
        <v>1</v>
      </c>
      <c r="E9" s="65">
        <v>0</v>
      </c>
      <c r="F9" s="65">
        <v>1</v>
      </c>
      <c r="G9" s="5">
        <v>4</v>
      </c>
    </row>
    <row r="10" spans="1:7" ht="18.75">
      <c r="A10" s="26">
        <v>5</v>
      </c>
      <c r="B10" s="27" t="s">
        <v>37</v>
      </c>
      <c r="C10" s="66">
        <v>0.0011574074074074073</v>
      </c>
      <c r="D10" s="67">
        <v>0</v>
      </c>
      <c r="E10" s="65">
        <v>1</v>
      </c>
      <c r="F10" s="65">
        <v>1</v>
      </c>
      <c r="G10" s="5">
        <v>5</v>
      </c>
    </row>
    <row r="11" spans="1:7" ht="18.75">
      <c r="A11" s="26">
        <v>6</v>
      </c>
      <c r="B11" s="27" t="s">
        <v>32</v>
      </c>
      <c r="C11" s="66">
        <v>0.0012731481481481483</v>
      </c>
      <c r="D11" s="67">
        <v>0</v>
      </c>
      <c r="E11" s="65">
        <v>1</v>
      </c>
      <c r="F11" s="65">
        <v>1</v>
      </c>
      <c r="G11" s="5">
        <v>6</v>
      </c>
    </row>
    <row r="12" spans="1:7" ht="18.75">
      <c r="A12" s="26">
        <v>7</v>
      </c>
      <c r="B12" s="27" t="s">
        <v>28</v>
      </c>
      <c r="C12" s="66">
        <v>0.0015162037037037036</v>
      </c>
      <c r="D12" s="67">
        <v>0</v>
      </c>
      <c r="E12" s="65">
        <v>1</v>
      </c>
      <c r="F12" s="65">
        <v>1</v>
      </c>
      <c r="G12" s="5">
        <v>7</v>
      </c>
    </row>
    <row r="13" spans="1:7" ht="18.75">
      <c r="A13" s="26">
        <v>8</v>
      </c>
      <c r="B13" s="27" t="s">
        <v>69</v>
      </c>
      <c r="C13" s="66">
        <v>0.0015624999999999999</v>
      </c>
      <c r="D13" s="67">
        <v>1</v>
      </c>
      <c r="E13" s="65">
        <v>0</v>
      </c>
      <c r="F13" s="65">
        <v>1</v>
      </c>
      <c r="G13" s="5">
        <v>8</v>
      </c>
    </row>
    <row r="14" spans="1:7" ht="18.75">
      <c r="A14" s="26">
        <v>9</v>
      </c>
      <c r="B14" s="27" t="s">
        <v>24</v>
      </c>
      <c r="C14" s="66">
        <v>0.001712962962962963</v>
      </c>
      <c r="D14" s="67">
        <v>0</v>
      </c>
      <c r="E14" s="65">
        <v>1</v>
      </c>
      <c r="F14" s="65">
        <v>1</v>
      </c>
      <c r="G14" s="5">
        <v>9</v>
      </c>
    </row>
    <row r="15" spans="1:7" ht="18.75">
      <c r="A15" s="26">
        <v>10</v>
      </c>
      <c r="B15" s="27" t="s">
        <v>23</v>
      </c>
      <c r="C15" s="66">
        <v>0.0018171296296296297</v>
      </c>
      <c r="D15" s="67">
        <v>1</v>
      </c>
      <c r="E15" s="65">
        <v>0</v>
      </c>
      <c r="F15" s="65">
        <v>1</v>
      </c>
      <c r="G15" s="5">
        <v>10</v>
      </c>
    </row>
    <row r="16" spans="1:7" ht="18.75">
      <c r="A16" s="26">
        <v>11</v>
      </c>
      <c r="B16" s="27" t="s">
        <v>31</v>
      </c>
      <c r="C16" s="66">
        <v>0.0020833333333333333</v>
      </c>
      <c r="D16" s="67">
        <v>0</v>
      </c>
      <c r="E16" s="65">
        <v>1</v>
      </c>
      <c r="F16" s="65">
        <v>1</v>
      </c>
      <c r="G16" s="5">
        <v>11</v>
      </c>
    </row>
    <row r="17" spans="1:7" ht="18.75">
      <c r="A17" s="26">
        <v>12</v>
      </c>
      <c r="B17" s="27" t="s">
        <v>25</v>
      </c>
      <c r="C17" s="66">
        <v>0.0023263888888888887</v>
      </c>
      <c r="D17" s="67">
        <v>0</v>
      </c>
      <c r="E17" s="65">
        <v>1</v>
      </c>
      <c r="F17" s="65">
        <v>1</v>
      </c>
      <c r="G17" s="5">
        <v>12</v>
      </c>
    </row>
    <row r="18" spans="1:7" ht="18.75">
      <c r="A18" s="26">
        <v>13</v>
      </c>
      <c r="B18" s="27" t="s">
        <v>33</v>
      </c>
      <c r="C18" s="66">
        <v>0.0024537037037037036</v>
      </c>
      <c r="D18" s="67">
        <v>1</v>
      </c>
      <c r="E18" s="65">
        <v>0</v>
      </c>
      <c r="F18" s="65">
        <v>1</v>
      </c>
      <c r="G18" s="5">
        <v>13</v>
      </c>
    </row>
    <row r="19" spans="1:7" ht="18.75">
      <c r="A19" s="26">
        <v>14</v>
      </c>
      <c r="B19" s="27" t="s">
        <v>61</v>
      </c>
      <c r="C19" s="66">
        <v>0.002511574074074074</v>
      </c>
      <c r="D19" s="67">
        <v>0</v>
      </c>
      <c r="E19" s="65">
        <v>1</v>
      </c>
      <c r="F19" s="65">
        <v>1</v>
      </c>
      <c r="G19" s="5">
        <v>14</v>
      </c>
    </row>
    <row r="20" spans="1:7" ht="18.75">
      <c r="A20" s="26">
        <v>15</v>
      </c>
      <c r="B20" s="27" t="s">
        <v>27</v>
      </c>
      <c r="C20" s="66">
        <v>0.003344907407407407</v>
      </c>
      <c r="D20" s="67">
        <v>0</v>
      </c>
      <c r="E20" s="65">
        <v>1</v>
      </c>
      <c r="F20" s="65">
        <v>1</v>
      </c>
      <c r="G20" s="5">
        <v>15</v>
      </c>
    </row>
    <row r="21" spans="1:7" ht="18.75">
      <c r="A21" s="26">
        <v>16</v>
      </c>
      <c r="B21" s="27" t="s">
        <v>22</v>
      </c>
      <c r="C21" s="66">
        <v>0.0024305555555555556</v>
      </c>
      <c r="D21" s="67">
        <v>0</v>
      </c>
      <c r="E21" s="65">
        <v>2</v>
      </c>
      <c r="F21" s="65">
        <v>2</v>
      </c>
      <c r="G21" s="5">
        <v>16</v>
      </c>
    </row>
    <row r="22" spans="1:7" ht="18.75">
      <c r="A22" s="26">
        <v>17</v>
      </c>
      <c r="B22" s="27" t="s">
        <v>26</v>
      </c>
      <c r="C22" s="66">
        <v>0.0023958333333333336</v>
      </c>
      <c r="D22" s="67">
        <v>2</v>
      </c>
      <c r="E22" s="65">
        <v>2</v>
      </c>
      <c r="F22" s="65">
        <v>4</v>
      </c>
      <c r="G22" s="5">
        <v>17</v>
      </c>
    </row>
    <row r="23" spans="1:7" ht="18.75">
      <c r="A23" s="26">
        <v>18</v>
      </c>
      <c r="B23" s="27" t="s">
        <v>38</v>
      </c>
      <c r="C23" s="66">
        <v>0.002743055555555556</v>
      </c>
      <c r="D23" s="67">
        <v>3</v>
      </c>
      <c r="E23" s="65">
        <v>2</v>
      </c>
      <c r="F23" s="65">
        <v>5</v>
      </c>
      <c r="G23" s="5">
        <v>18</v>
      </c>
    </row>
    <row r="24" spans="1:7" ht="18.75">
      <c r="A24" s="26">
        <v>19</v>
      </c>
      <c r="B24" s="27" t="s">
        <v>21</v>
      </c>
      <c r="C24" s="66">
        <v>0.0011921296296296296</v>
      </c>
      <c r="D24" s="67">
        <v>3</v>
      </c>
      <c r="E24" s="65">
        <v>6</v>
      </c>
      <c r="F24" s="65">
        <v>9</v>
      </c>
      <c r="G24" s="5">
        <v>19</v>
      </c>
    </row>
    <row r="25" spans="1:7" ht="18.75">
      <c r="A25" s="28"/>
      <c r="B25" s="29"/>
      <c r="C25" s="29"/>
      <c r="D25" s="30"/>
      <c r="E25" s="31"/>
      <c r="F25" s="31"/>
      <c r="G25" s="28"/>
    </row>
  </sheetData>
  <sheetProtection password="CF66" sheet="1"/>
  <mergeCells count="3">
    <mergeCell ref="A1:G1"/>
    <mergeCell ref="A2:G2"/>
    <mergeCell ref="D4:E4"/>
  </mergeCells>
  <printOptions/>
  <pageMargins left="0.85" right="0.82" top="0.57" bottom="0.1968503937007874" header="0.38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zoomScalePageLayoutView="0" workbookViewId="0" topLeftCell="A1">
      <selection activeCell="F9" sqref="F9"/>
    </sheetView>
  </sheetViews>
  <sheetFormatPr defaultColWidth="9.33203125" defaultRowHeight="12.75"/>
  <cols>
    <col min="1" max="1" width="4.5" style="6" bestFit="1" customWidth="1"/>
    <col min="2" max="2" width="24" style="10" customWidth="1"/>
    <col min="3" max="3" width="29.5" style="10" customWidth="1"/>
    <col min="4" max="4" width="16.16015625" style="6" bestFit="1" customWidth="1"/>
    <col min="5" max="5" width="9.33203125" style="6" bestFit="1" customWidth="1"/>
    <col min="6" max="16384" width="9.33203125" style="6" customWidth="1"/>
  </cols>
  <sheetData>
    <row r="1" spans="1:5" s="4" customFormat="1" ht="18.75">
      <c r="A1" s="102" t="s">
        <v>108</v>
      </c>
      <c r="B1" s="102"/>
      <c r="C1" s="102"/>
      <c r="D1" s="102"/>
      <c r="E1" s="102"/>
    </row>
    <row r="2" spans="1:5" s="4" customFormat="1" ht="18.75">
      <c r="A2" s="102" t="s">
        <v>19</v>
      </c>
      <c r="B2" s="102"/>
      <c r="C2" s="102"/>
      <c r="D2" s="102"/>
      <c r="E2" s="102"/>
    </row>
    <row r="3" spans="1:3" s="1" customFormat="1" ht="15.75">
      <c r="A3" s="2" t="s">
        <v>45</v>
      </c>
      <c r="B3" s="2"/>
      <c r="C3" s="2"/>
    </row>
    <row r="4" spans="1:4" s="1" customFormat="1" ht="15.75">
      <c r="A4" s="2" t="s">
        <v>42</v>
      </c>
      <c r="B4" s="2"/>
      <c r="C4" s="2"/>
      <c r="D4" s="24" t="s">
        <v>107</v>
      </c>
    </row>
    <row r="5" spans="1:5" s="33" customFormat="1" ht="15">
      <c r="A5" s="18" t="s">
        <v>0</v>
      </c>
      <c r="B5" s="18" t="s">
        <v>1</v>
      </c>
      <c r="C5" s="32" t="s">
        <v>105</v>
      </c>
      <c r="D5" s="18" t="s">
        <v>18</v>
      </c>
      <c r="E5" s="18" t="s">
        <v>2</v>
      </c>
    </row>
    <row r="6" spans="1:5" ht="18.75">
      <c r="A6" s="68">
        <v>1</v>
      </c>
      <c r="B6" s="69" t="s">
        <v>10</v>
      </c>
      <c r="C6" s="70">
        <v>0.0007291666666666667</v>
      </c>
      <c r="D6" s="71">
        <v>0</v>
      </c>
      <c r="E6" s="72">
        <v>1</v>
      </c>
    </row>
    <row r="7" spans="1:5" ht="18.75">
      <c r="A7" s="68">
        <v>2</v>
      </c>
      <c r="B7" s="69" t="s">
        <v>22</v>
      </c>
      <c r="C7" s="70">
        <v>0.0007638888888888889</v>
      </c>
      <c r="D7" s="71">
        <v>0</v>
      </c>
      <c r="E7" s="72">
        <v>2</v>
      </c>
    </row>
    <row r="8" spans="1:5" ht="18.75">
      <c r="A8" s="68">
        <v>3</v>
      </c>
      <c r="B8" s="69" t="s">
        <v>25</v>
      </c>
      <c r="C8" s="70">
        <v>0.0008217592592592592</v>
      </c>
      <c r="D8" s="71">
        <v>0</v>
      </c>
      <c r="E8" s="72">
        <v>3</v>
      </c>
    </row>
    <row r="9" spans="1:5" ht="18.75">
      <c r="A9" s="26">
        <v>4</v>
      </c>
      <c r="B9" s="27" t="s">
        <v>54</v>
      </c>
      <c r="C9" s="66">
        <v>0.0011458333333333333</v>
      </c>
      <c r="D9" s="67">
        <v>0</v>
      </c>
      <c r="E9" s="65">
        <v>4</v>
      </c>
    </row>
    <row r="10" spans="1:5" ht="18.75">
      <c r="A10" s="26">
        <v>5</v>
      </c>
      <c r="B10" s="27" t="s">
        <v>23</v>
      </c>
      <c r="C10" s="66">
        <v>0.0012384259259259258</v>
      </c>
      <c r="D10" s="67">
        <v>0</v>
      </c>
      <c r="E10" s="65">
        <v>5</v>
      </c>
    </row>
    <row r="11" spans="1:5" ht="18.75">
      <c r="A11" s="26">
        <v>6</v>
      </c>
      <c r="B11" s="27" t="s">
        <v>27</v>
      </c>
      <c r="C11" s="66">
        <v>0.0013773148148148147</v>
      </c>
      <c r="D11" s="67">
        <v>0</v>
      </c>
      <c r="E11" s="65">
        <v>6</v>
      </c>
    </row>
    <row r="12" spans="1:5" ht="18.75">
      <c r="A12" s="26">
        <v>7</v>
      </c>
      <c r="B12" s="27" t="s">
        <v>61</v>
      </c>
      <c r="C12" s="66">
        <v>0.001412037037037037</v>
      </c>
      <c r="D12" s="67">
        <v>0</v>
      </c>
      <c r="E12" s="65">
        <v>7</v>
      </c>
    </row>
    <row r="13" spans="1:5" ht="18.75">
      <c r="A13" s="26">
        <v>8</v>
      </c>
      <c r="B13" s="27" t="s">
        <v>30</v>
      </c>
      <c r="C13" s="66">
        <v>0.0014583333333333334</v>
      </c>
      <c r="D13" s="67">
        <v>0</v>
      </c>
      <c r="E13" s="65">
        <v>8</v>
      </c>
    </row>
    <row r="14" spans="1:5" ht="18.75">
      <c r="A14" s="26">
        <v>9</v>
      </c>
      <c r="B14" s="27" t="s">
        <v>32</v>
      </c>
      <c r="C14" s="66">
        <v>0.0014699074074074074</v>
      </c>
      <c r="D14" s="67">
        <v>0</v>
      </c>
      <c r="E14" s="65">
        <v>9</v>
      </c>
    </row>
    <row r="15" spans="1:5" ht="18.75">
      <c r="A15" s="26">
        <v>10</v>
      </c>
      <c r="B15" s="27" t="s">
        <v>69</v>
      </c>
      <c r="C15" s="66">
        <v>0.001574074074074074</v>
      </c>
      <c r="D15" s="67">
        <v>0</v>
      </c>
      <c r="E15" s="65">
        <v>10</v>
      </c>
    </row>
    <row r="16" spans="1:5" ht="18.75">
      <c r="A16" s="26">
        <v>11</v>
      </c>
      <c r="B16" s="27" t="s">
        <v>33</v>
      </c>
      <c r="C16" s="66">
        <v>0.001597222222222222</v>
      </c>
      <c r="D16" s="67">
        <v>0</v>
      </c>
      <c r="E16" s="65">
        <v>11</v>
      </c>
    </row>
    <row r="17" spans="1:5" ht="18.75">
      <c r="A17" s="26">
        <v>12</v>
      </c>
      <c r="B17" s="27" t="s">
        <v>31</v>
      </c>
      <c r="C17" s="66">
        <v>0.0016782407407407406</v>
      </c>
      <c r="D17" s="67">
        <v>0</v>
      </c>
      <c r="E17" s="65">
        <v>12</v>
      </c>
    </row>
    <row r="18" spans="1:5" ht="18.75">
      <c r="A18" s="26">
        <v>13</v>
      </c>
      <c r="B18" s="27" t="s">
        <v>38</v>
      </c>
      <c r="C18" s="66">
        <v>0.001712962962962963</v>
      </c>
      <c r="D18" s="67">
        <v>0</v>
      </c>
      <c r="E18" s="65">
        <v>13</v>
      </c>
    </row>
    <row r="19" spans="1:5" ht="18.75">
      <c r="A19" s="26">
        <v>14</v>
      </c>
      <c r="B19" s="27" t="s">
        <v>26</v>
      </c>
      <c r="C19" s="66">
        <v>0.0017708333333333332</v>
      </c>
      <c r="D19" s="67">
        <v>0</v>
      </c>
      <c r="E19" s="65">
        <v>14</v>
      </c>
    </row>
    <row r="20" spans="1:5" ht="18.75">
      <c r="A20" s="26">
        <v>15</v>
      </c>
      <c r="B20" s="27" t="s">
        <v>29</v>
      </c>
      <c r="C20" s="66">
        <v>0.0017708333333333332</v>
      </c>
      <c r="D20" s="67">
        <v>0</v>
      </c>
      <c r="E20" s="65">
        <v>14</v>
      </c>
    </row>
    <row r="21" spans="1:5" ht="18.75">
      <c r="A21" s="26">
        <v>16</v>
      </c>
      <c r="B21" s="27" t="s">
        <v>28</v>
      </c>
      <c r="C21" s="66">
        <v>0.0019444444444444442</v>
      </c>
      <c r="D21" s="67">
        <v>0</v>
      </c>
      <c r="E21" s="65">
        <v>16</v>
      </c>
    </row>
    <row r="22" spans="1:5" ht="18.75">
      <c r="A22" s="26">
        <v>17</v>
      </c>
      <c r="B22" s="27" t="s">
        <v>37</v>
      </c>
      <c r="C22" s="66">
        <v>0.0022337962962962967</v>
      </c>
      <c r="D22" s="67">
        <v>0</v>
      </c>
      <c r="E22" s="65">
        <v>17</v>
      </c>
    </row>
    <row r="23" spans="1:5" ht="18.75">
      <c r="A23" s="26">
        <v>18</v>
      </c>
      <c r="B23" s="27" t="s">
        <v>24</v>
      </c>
      <c r="C23" s="66">
        <v>0.0022916666666666667</v>
      </c>
      <c r="D23" s="67">
        <v>0</v>
      </c>
      <c r="E23" s="65">
        <v>18</v>
      </c>
    </row>
    <row r="24" spans="1:5" ht="18.75">
      <c r="A24" s="26">
        <v>19</v>
      </c>
      <c r="B24" s="27" t="s">
        <v>21</v>
      </c>
      <c r="C24" s="66">
        <v>0.002905092592592593</v>
      </c>
      <c r="D24" s="67">
        <v>0</v>
      </c>
      <c r="E24" s="65">
        <v>19</v>
      </c>
    </row>
    <row r="25" spans="1:5" ht="18.75">
      <c r="A25" s="28"/>
      <c r="B25" s="29"/>
      <c r="C25" s="29"/>
      <c r="D25" s="30"/>
      <c r="E25" s="28"/>
    </row>
  </sheetData>
  <sheetProtection password="CF66" sheet="1"/>
  <mergeCells count="2">
    <mergeCell ref="A1:E1"/>
    <mergeCell ref="A2:E2"/>
  </mergeCells>
  <printOptions/>
  <pageMargins left="0.85" right="0.82" top="0.57" bottom="0.1968503937007874" header="0.38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="80" zoomScaleNormal="80" zoomScalePageLayoutView="0" workbookViewId="0" topLeftCell="A1">
      <selection activeCell="A1" sqref="A1:E1"/>
    </sheetView>
  </sheetViews>
  <sheetFormatPr defaultColWidth="9.33203125" defaultRowHeight="12.75"/>
  <cols>
    <col min="1" max="1" width="4.5" style="6" bestFit="1" customWidth="1"/>
    <col min="2" max="2" width="24" style="10" customWidth="1"/>
    <col min="3" max="3" width="15.66015625" style="10" customWidth="1"/>
    <col min="4" max="4" width="38.66015625" style="6" bestFit="1" customWidth="1"/>
    <col min="5" max="5" width="9.33203125" style="6" bestFit="1" customWidth="1"/>
    <col min="6" max="16384" width="9.33203125" style="6" customWidth="1"/>
  </cols>
  <sheetData>
    <row r="1" spans="1:5" s="4" customFormat="1" ht="18.75">
      <c r="A1" s="102" t="s">
        <v>109</v>
      </c>
      <c r="B1" s="102"/>
      <c r="C1" s="102"/>
      <c r="D1" s="102"/>
      <c r="E1" s="102"/>
    </row>
    <row r="2" spans="1:5" s="4" customFormat="1" ht="18.75">
      <c r="A2" s="102" t="s">
        <v>19</v>
      </c>
      <c r="B2" s="102"/>
      <c r="C2" s="102"/>
      <c r="D2" s="102"/>
      <c r="E2" s="102"/>
    </row>
    <row r="3" spans="1:3" s="1" customFormat="1" ht="15.75">
      <c r="A3" s="2" t="s">
        <v>45</v>
      </c>
      <c r="B3" s="2"/>
      <c r="C3" s="2"/>
    </row>
    <row r="4" spans="1:4" s="1" customFormat="1" ht="15.75">
      <c r="A4" s="2" t="s">
        <v>42</v>
      </c>
      <c r="B4" s="2"/>
      <c r="C4" s="2"/>
      <c r="D4" s="24" t="s">
        <v>107</v>
      </c>
    </row>
    <row r="5" spans="1:5" s="33" customFormat="1" ht="30">
      <c r="A5" s="18" t="s">
        <v>0</v>
      </c>
      <c r="B5" s="18" t="s">
        <v>1</v>
      </c>
      <c r="C5" s="32" t="s">
        <v>105</v>
      </c>
      <c r="D5" s="18" t="s">
        <v>110</v>
      </c>
      <c r="E5" s="18" t="s">
        <v>2</v>
      </c>
    </row>
    <row r="6" spans="1:5" ht="18.75">
      <c r="A6" s="68">
        <v>1</v>
      </c>
      <c r="B6" s="69" t="s">
        <v>69</v>
      </c>
      <c r="C6" s="70">
        <v>0.0014814814814814814</v>
      </c>
      <c r="D6" s="71">
        <v>1</v>
      </c>
      <c r="E6" s="68">
        <v>1</v>
      </c>
    </row>
    <row r="7" spans="1:5" ht="18.75">
      <c r="A7" s="68">
        <v>2</v>
      </c>
      <c r="B7" s="69" t="s">
        <v>37</v>
      </c>
      <c r="C7" s="70">
        <v>0.0018750000000000001</v>
      </c>
      <c r="D7" s="71">
        <v>3</v>
      </c>
      <c r="E7" s="68">
        <v>2</v>
      </c>
    </row>
    <row r="8" spans="1:5" ht="18.75">
      <c r="A8" s="68">
        <v>3</v>
      </c>
      <c r="B8" s="69" t="s">
        <v>24</v>
      </c>
      <c r="C8" s="70">
        <v>0.002199074074074074</v>
      </c>
      <c r="D8" s="71">
        <v>3</v>
      </c>
      <c r="E8" s="68">
        <v>3</v>
      </c>
    </row>
    <row r="9" spans="1:5" ht="18.75">
      <c r="A9" s="26">
        <v>4</v>
      </c>
      <c r="B9" s="27" t="s">
        <v>28</v>
      </c>
      <c r="C9" s="66">
        <v>0.0025578703703703705</v>
      </c>
      <c r="D9" s="67">
        <v>3</v>
      </c>
      <c r="E9" s="26">
        <v>4</v>
      </c>
    </row>
    <row r="10" spans="1:5" ht="18.75">
      <c r="A10" s="26">
        <v>5</v>
      </c>
      <c r="B10" s="27" t="s">
        <v>29</v>
      </c>
      <c r="C10" s="66">
        <v>0.0016782407407407406</v>
      </c>
      <c r="D10" s="67">
        <v>4</v>
      </c>
      <c r="E10" s="26">
        <v>5</v>
      </c>
    </row>
    <row r="11" spans="1:5" ht="18.75">
      <c r="A11" s="26">
        <v>6</v>
      </c>
      <c r="B11" s="27" t="s">
        <v>54</v>
      </c>
      <c r="C11" s="66">
        <v>0.002523148148148148</v>
      </c>
      <c r="D11" s="67">
        <v>4</v>
      </c>
      <c r="E11" s="26">
        <v>6</v>
      </c>
    </row>
    <row r="12" spans="1:5" ht="18.75">
      <c r="A12" s="26">
        <v>7</v>
      </c>
      <c r="B12" s="27" t="s">
        <v>33</v>
      </c>
      <c r="C12" s="66">
        <v>0.0012037037037037038</v>
      </c>
      <c r="D12" s="67">
        <v>5</v>
      </c>
      <c r="E12" s="26">
        <v>7</v>
      </c>
    </row>
    <row r="13" spans="1:5" ht="18.75">
      <c r="A13" s="26">
        <v>8</v>
      </c>
      <c r="B13" s="27" t="s">
        <v>21</v>
      </c>
      <c r="C13" s="66">
        <v>0.002314814814814815</v>
      </c>
      <c r="D13" s="67">
        <v>5</v>
      </c>
      <c r="E13" s="26">
        <v>8</v>
      </c>
    </row>
    <row r="14" spans="1:5" ht="18.75">
      <c r="A14" s="26">
        <v>9</v>
      </c>
      <c r="B14" s="27" t="s">
        <v>38</v>
      </c>
      <c r="C14" s="66">
        <v>0.003043981481481482</v>
      </c>
      <c r="D14" s="67">
        <v>5</v>
      </c>
      <c r="E14" s="26">
        <v>9</v>
      </c>
    </row>
    <row r="15" spans="1:5" ht="18.75">
      <c r="A15" s="26">
        <v>10</v>
      </c>
      <c r="B15" s="27" t="s">
        <v>22</v>
      </c>
      <c r="C15" s="66">
        <v>0.0032291666666666666</v>
      </c>
      <c r="D15" s="67">
        <v>5</v>
      </c>
      <c r="E15" s="26">
        <v>10</v>
      </c>
    </row>
    <row r="16" spans="1:5" ht="18.75">
      <c r="A16" s="26">
        <v>11</v>
      </c>
      <c r="B16" s="27" t="s">
        <v>10</v>
      </c>
      <c r="C16" s="66">
        <v>0.002314814814814815</v>
      </c>
      <c r="D16" s="67">
        <v>6</v>
      </c>
      <c r="E16" s="26">
        <v>11</v>
      </c>
    </row>
    <row r="17" spans="1:5" ht="18.75">
      <c r="A17" s="26">
        <v>12</v>
      </c>
      <c r="B17" s="27" t="s">
        <v>32</v>
      </c>
      <c r="C17" s="66">
        <v>0.0026041666666666665</v>
      </c>
      <c r="D17" s="67">
        <v>6</v>
      </c>
      <c r="E17" s="26">
        <v>12</v>
      </c>
    </row>
    <row r="18" spans="1:5" ht="18.75">
      <c r="A18" s="26">
        <v>13</v>
      </c>
      <c r="B18" s="27" t="s">
        <v>26</v>
      </c>
      <c r="C18" s="66">
        <v>0.002962962962962963</v>
      </c>
      <c r="D18" s="67">
        <v>6</v>
      </c>
      <c r="E18" s="26">
        <v>13</v>
      </c>
    </row>
    <row r="19" spans="1:5" ht="18.75">
      <c r="A19" s="26">
        <v>14</v>
      </c>
      <c r="B19" s="27" t="s">
        <v>25</v>
      </c>
      <c r="C19" s="66">
        <v>0.003472222222222222</v>
      </c>
      <c r="D19" s="67">
        <v>6</v>
      </c>
      <c r="E19" s="26">
        <v>14</v>
      </c>
    </row>
    <row r="20" spans="1:5" ht="18.75">
      <c r="A20" s="26">
        <v>15</v>
      </c>
      <c r="B20" s="27" t="s">
        <v>27</v>
      </c>
      <c r="C20" s="66">
        <v>0.0026388888888888885</v>
      </c>
      <c r="D20" s="67">
        <v>8</v>
      </c>
      <c r="E20" s="26">
        <v>15</v>
      </c>
    </row>
    <row r="21" spans="1:5" ht="18.75">
      <c r="A21" s="26">
        <v>16</v>
      </c>
      <c r="B21" s="27" t="s">
        <v>31</v>
      </c>
      <c r="C21" s="66">
        <v>0.003472222222222222</v>
      </c>
      <c r="D21" s="67">
        <v>8</v>
      </c>
      <c r="E21" s="26">
        <v>16</v>
      </c>
    </row>
    <row r="22" spans="1:5" ht="18.75">
      <c r="A22" s="26">
        <v>17</v>
      </c>
      <c r="B22" s="27" t="s">
        <v>23</v>
      </c>
      <c r="C22" s="66">
        <v>0.0025810185185185185</v>
      </c>
      <c r="D22" s="67">
        <v>9</v>
      </c>
      <c r="E22" s="26">
        <v>17</v>
      </c>
    </row>
    <row r="23" spans="1:5" ht="18.75">
      <c r="A23" s="26">
        <v>18</v>
      </c>
      <c r="B23" s="27" t="s">
        <v>61</v>
      </c>
      <c r="C23" s="66">
        <v>0.003472222222222222</v>
      </c>
      <c r="D23" s="67">
        <v>10</v>
      </c>
      <c r="E23" s="26">
        <v>18</v>
      </c>
    </row>
    <row r="24" spans="1:5" ht="18.75">
      <c r="A24" s="26">
        <v>19</v>
      </c>
      <c r="B24" s="27" t="s">
        <v>30</v>
      </c>
      <c r="C24" s="66">
        <v>0.0032407407407407406</v>
      </c>
      <c r="D24" s="67">
        <v>14</v>
      </c>
      <c r="E24" s="26">
        <v>19</v>
      </c>
    </row>
    <row r="25" spans="1:5" ht="18.75">
      <c r="A25" s="28"/>
      <c r="B25" s="29"/>
      <c r="C25" s="29"/>
      <c r="D25" s="30"/>
      <c r="E25" s="28"/>
    </row>
    <row r="26" ht="18.75">
      <c r="B26" s="10" t="s">
        <v>104</v>
      </c>
    </row>
  </sheetData>
  <sheetProtection password="CF66" sheet="1"/>
  <mergeCells count="2">
    <mergeCell ref="A1:E1"/>
    <mergeCell ref="A2:E2"/>
  </mergeCells>
  <printOptions/>
  <pageMargins left="0.85" right="0.82" top="0.57" bottom="0.1968503937007874" header="0.38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Q13" sqref="Q13"/>
    </sheetView>
  </sheetViews>
  <sheetFormatPr defaultColWidth="9.33203125" defaultRowHeight="12.75"/>
  <cols>
    <col min="1" max="1" width="4.5" style="6" bestFit="1" customWidth="1"/>
    <col min="2" max="2" width="29.66015625" style="10" customWidth="1"/>
    <col min="3" max="3" width="15.66015625" style="10" customWidth="1"/>
    <col min="4" max="4" width="11" style="6" bestFit="1" customWidth="1"/>
    <col min="5" max="5" width="12" style="6" bestFit="1" customWidth="1"/>
    <col min="6" max="6" width="14.33203125" style="6" customWidth="1"/>
    <col min="7" max="7" width="9.33203125" style="6" bestFit="1" customWidth="1"/>
    <col min="8" max="16384" width="9.33203125" style="6" customWidth="1"/>
  </cols>
  <sheetData>
    <row r="1" spans="1:7" s="4" customFormat="1" ht="18.75">
      <c r="A1" s="102" t="s">
        <v>113</v>
      </c>
      <c r="B1" s="102"/>
      <c r="C1" s="102"/>
      <c r="D1" s="102"/>
      <c r="E1" s="102"/>
      <c r="F1" s="102"/>
      <c r="G1" s="102"/>
    </row>
    <row r="2" spans="1:7" s="4" customFormat="1" ht="18.75">
      <c r="A2" s="102" t="s">
        <v>19</v>
      </c>
      <c r="B2" s="102"/>
      <c r="C2" s="102"/>
      <c r="D2" s="102"/>
      <c r="E2" s="102"/>
      <c r="F2" s="102"/>
      <c r="G2" s="102"/>
    </row>
    <row r="3" spans="1:3" s="1" customFormat="1" ht="15.75">
      <c r="A3" s="2" t="s">
        <v>45</v>
      </c>
      <c r="B3" s="2"/>
      <c r="C3" s="2"/>
    </row>
    <row r="4" spans="1:5" s="1" customFormat="1" ht="15.75">
      <c r="A4" s="2" t="s">
        <v>42</v>
      </c>
      <c r="B4" s="2"/>
      <c r="C4" s="2"/>
      <c r="D4" s="36"/>
      <c r="E4" s="36"/>
    </row>
    <row r="5" spans="1:7" s="33" customFormat="1" ht="30">
      <c r="A5" s="18" t="s">
        <v>0</v>
      </c>
      <c r="B5" s="18" t="s">
        <v>1</v>
      </c>
      <c r="C5" s="32" t="s">
        <v>105</v>
      </c>
      <c r="D5" s="32" t="s">
        <v>149</v>
      </c>
      <c r="E5" s="32" t="s">
        <v>3</v>
      </c>
      <c r="F5" s="32" t="s">
        <v>111</v>
      </c>
      <c r="G5" s="18" t="s">
        <v>2</v>
      </c>
    </row>
    <row r="6" spans="1:7" ht="18.75">
      <c r="A6" s="68">
        <v>1</v>
      </c>
      <c r="B6" s="75" t="s">
        <v>25</v>
      </c>
      <c r="C6" s="70">
        <v>0.0009722222222222221</v>
      </c>
      <c r="D6" s="62">
        <v>0</v>
      </c>
      <c r="E6" s="70">
        <f aca="true" t="shared" si="0" ref="E6:E24">D6*"0:00:10"</f>
        <v>0</v>
      </c>
      <c r="F6" s="70">
        <f aca="true" t="shared" si="1" ref="F6:F24">C6+E6</f>
        <v>0.0009722222222222221</v>
      </c>
      <c r="G6" s="62">
        <v>1</v>
      </c>
    </row>
    <row r="7" spans="1:7" ht="18.75">
      <c r="A7" s="68">
        <v>2</v>
      </c>
      <c r="B7" s="75" t="s">
        <v>33</v>
      </c>
      <c r="C7" s="70">
        <v>0.0010185185185185186</v>
      </c>
      <c r="D7" s="62">
        <v>0</v>
      </c>
      <c r="E7" s="70">
        <f t="shared" si="0"/>
        <v>0</v>
      </c>
      <c r="F7" s="70">
        <f t="shared" si="1"/>
        <v>0.0010185185185185186</v>
      </c>
      <c r="G7" s="62">
        <v>2</v>
      </c>
    </row>
    <row r="8" spans="1:7" ht="18.75">
      <c r="A8" s="68">
        <v>3</v>
      </c>
      <c r="B8" s="75" t="s">
        <v>10</v>
      </c>
      <c r="C8" s="70">
        <v>0.0010763888888888889</v>
      </c>
      <c r="D8" s="62">
        <v>0</v>
      </c>
      <c r="E8" s="70">
        <f t="shared" si="0"/>
        <v>0</v>
      </c>
      <c r="F8" s="70">
        <f t="shared" si="1"/>
        <v>0.0010763888888888889</v>
      </c>
      <c r="G8" s="62">
        <v>3</v>
      </c>
    </row>
    <row r="9" spans="1:7" ht="18.75">
      <c r="A9" s="26">
        <v>4</v>
      </c>
      <c r="B9" s="35" t="s">
        <v>24</v>
      </c>
      <c r="C9" s="66">
        <v>0.0010879629629629629</v>
      </c>
      <c r="D9" s="5">
        <v>0</v>
      </c>
      <c r="E9" s="66">
        <f t="shared" si="0"/>
        <v>0</v>
      </c>
      <c r="F9" s="66">
        <f t="shared" si="1"/>
        <v>0.0010879629629629629</v>
      </c>
      <c r="G9" s="5">
        <v>4</v>
      </c>
    </row>
    <row r="10" spans="1:7" ht="18.75">
      <c r="A10" s="26">
        <v>5</v>
      </c>
      <c r="B10" s="35" t="s">
        <v>28</v>
      </c>
      <c r="C10" s="66">
        <v>0.0011458333333333333</v>
      </c>
      <c r="D10" s="5">
        <v>0</v>
      </c>
      <c r="E10" s="66">
        <f t="shared" si="0"/>
        <v>0</v>
      </c>
      <c r="F10" s="66">
        <f t="shared" si="1"/>
        <v>0.0011458333333333333</v>
      </c>
      <c r="G10" s="5">
        <v>5</v>
      </c>
    </row>
    <row r="11" spans="1:7" ht="18.75">
      <c r="A11" s="26">
        <v>6</v>
      </c>
      <c r="B11" s="35" t="s">
        <v>22</v>
      </c>
      <c r="C11" s="66">
        <v>0.0011921296296296296</v>
      </c>
      <c r="D11" s="5">
        <v>0</v>
      </c>
      <c r="E11" s="66">
        <f t="shared" si="0"/>
        <v>0</v>
      </c>
      <c r="F11" s="66">
        <f t="shared" si="1"/>
        <v>0.0011921296296296296</v>
      </c>
      <c r="G11" s="5">
        <v>6</v>
      </c>
    </row>
    <row r="12" spans="1:7" ht="18.75">
      <c r="A12" s="26">
        <v>7</v>
      </c>
      <c r="B12" s="35" t="s">
        <v>61</v>
      </c>
      <c r="C12" s="66">
        <v>0.0010879629629629629</v>
      </c>
      <c r="D12" s="5">
        <v>1</v>
      </c>
      <c r="E12" s="66">
        <f t="shared" si="0"/>
        <v>0.00011574074074074073</v>
      </c>
      <c r="F12" s="66">
        <f t="shared" si="1"/>
        <v>0.0012037037037037036</v>
      </c>
      <c r="G12" s="5">
        <v>7</v>
      </c>
    </row>
    <row r="13" spans="1:7" ht="18.75">
      <c r="A13" s="26">
        <v>8</v>
      </c>
      <c r="B13" s="35" t="s">
        <v>30</v>
      </c>
      <c r="C13" s="66">
        <v>0.0009259259259259259</v>
      </c>
      <c r="D13" s="5">
        <v>3</v>
      </c>
      <c r="E13" s="66">
        <f t="shared" si="0"/>
        <v>0.0003472222222222222</v>
      </c>
      <c r="F13" s="66">
        <f t="shared" si="1"/>
        <v>0.001273148148148148</v>
      </c>
      <c r="G13" s="5">
        <v>8</v>
      </c>
    </row>
    <row r="14" spans="1:7" ht="18.75">
      <c r="A14" s="26">
        <v>9</v>
      </c>
      <c r="B14" s="35" t="s">
        <v>29</v>
      </c>
      <c r="C14" s="66">
        <v>0.0013310185185185185</v>
      </c>
      <c r="D14" s="5">
        <v>1</v>
      </c>
      <c r="E14" s="66">
        <f t="shared" si="0"/>
        <v>0.00011574074074074073</v>
      </c>
      <c r="F14" s="66">
        <f t="shared" si="1"/>
        <v>0.0014467592592592592</v>
      </c>
      <c r="G14" s="5">
        <v>9</v>
      </c>
    </row>
    <row r="15" spans="1:7" ht="18.75">
      <c r="A15" s="26">
        <v>10</v>
      </c>
      <c r="B15" s="35" t="s">
        <v>37</v>
      </c>
      <c r="C15" s="66">
        <v>0.0011226851851851851</v>
      </c>
      <c r="D15" s="5">
        <v>3</v>
      </c>
      <c r="E15" s="66">
        <f t="shared" si="0"/>
        <v>0.0003472222222222222</v>
      </c>
      <c r="F15" s="66">
        <f t="shared" si="1"/>
        <v>0.0014699074074074072</v>
      </c>
      <c r="G15" s="5">
        <v>10</v>
      </c>
    </row>
    <row r="16" spans="1:7" ht="18.75">
      <c r="A16" s="26">
        <v>11</v>
      </c>
      <c r="B16" s="35" t="s">
        <v>26</v>
      </c>
      <c r="C16" s="66">
        <v>0.00125</v>
      </c>
      <c r="D16" s="5">
        <v>3</v>
      </c>
      <c r="E16" s="66">
        <f t="shared" si="0"/>
        <v>0.0003472222222222222</v>
      </c>
      <c r="F16" s="66">
        <f t="shared" si="1"/>
        <v>0.001597222222222222</v>
      </c>
      <c r="G16" s="5">
        <v>10</v>
      </c>
    </row>
    <row r="17" spans="1:7" ht="18.75">
      <c r="A17" s="26">
        <v>12</v>
      </c>
      <c r="B17" s="35" t="s">
        <v>21</v>
      </c>
      <c r="C17" s="66">
        <v>0.0013425925925925925</v>
      </c>
      <c r="D17" s="5">
        <v>3</v>
      </c>
      <c r="E17" s="66">
        <f t="shared" si="0"/>
        <v>0.0003472222222222222</v>
      </c>
      <c r="F17" s="66">
        <f t="shared" si="1"/>
        <v>0.0016898148148148146</v>
      </c>
      <c r="G17" s="5">
        <v>12</v>
      </c>
    </row>
    <row r="18" spans="1:7" ht="18.75">
      <c r="A18" s="26">
        <v>13</v>
      </c>
      <c r="B18" s="35" t="s">
        <v>31</v>
      </c>
      <c r="C18" s="66">
        <v>0.0014351851851851854</v>
      </c>
      <c r="D18" s="5">
        <v>3</v>
      </c>
      <c r="E18" s="66">
        <f t="shared" si="0"/>
        <v>0.0003472222222222222</v>
      </c>
      <c r="F18" s="66">
        <f t="shared" si="1"/>
        <v>0.0017824074074074075</v>
      </c>
      <c r="G18" s="5">
        <v>13</v>
      </c>
    </row>
    <row r="19" spans="1:7" ht="18.75">
      <c r="A19" s="26">
        <v>14</v>
      </c>
      <c r="B19" s="35" t="s">
        <v>54</v>
      </c>
      <c r="C19" s="66">
        <v>0.0011226851851851851</v>
      </c>
      <c r="D19" s="5">
        <v>6</v>
      </c>
      <c r="E19" s="66">
        <f t="shared" si="0"/>
        <v>0.0006944444444444444</v>
      </c>
      <c r="F19" s="66">
        <f t="shared" si="1"/>
        <v>0.0018171296296296295</v>
      </c>
      <c r="G19" s="5">
        <v>14</v>
      </c>
    </row>
    <row r="20" spans="1:7" ht="18.75">
      <c r="A20" s="26">
        <v>15</v>
      </c>
      <c r="B20" s="35" t="s">
        <v>27</v>
      </c>
      <c r="C20" s="66">
        <v>0.0017013888888888892</v>
      </c>
      <c r="D20" s="5">
        <v>1</v>
      </c>
      <c r="E20" s="66">
        <f t="shared" si="0"/>
        <v>0.00011574074074074073</v>
      </c>
      <c r="F20" s="66">
        <f t="shared" si="1"/>
        <v>0.00181712962962963</v>
      </c>
      <c r="G20" s="5">
        <v>14</v>
      </c>
    </row>
    <row r="21" spans="1:7" ht="18.75">
      <c r="A21" s="26">
        <v>16</v>
      </c>
      <c r="B21" s="35" t="s">
        <v>23</v>
      </c>
      <c r="C21" s="66">
        <v>0.0020486111111111113</v>
      </c>
      <c r="D21" s="5">
        <v>0</v>
      </c>
      <c r="E21" s="66">
        <f t="shared" si="0"/>
        <v>0</v>
      </c>
      <c r="F21" s="66">
        <f t="shared" si="1"/>
        <v>0.0020486111111111113</v>
      </c>
      <c r="G21" s="5">
        <v>16</v>
      </c>
    </row>
    <row r="22" spans="1:7" ht="18.75">
      <c r="A22" s="26">
        <v>17</v>
      </c>
      <c r="B22" s="35" t="s">
        <v>38</v>
      </c>
      <c r="C22" s="66">
        <v>0.0013541666666666667</v>
      </c>
      <c r="D22" s="5">
        <v>8</v>
      </c>
      <c r="E22" s="66">
        <f t="shared" si="0"/>
        <v>0.0009259259259259259</v>
      </c>
      <c r="F22" s="66">
        <f t="shared" si="1"/>
        <v>0.0022800925925925927</v>
      </c>
      <c r="G22" s="5">
        <v>17</v>
      </c>
    </row>
    <row r="23" spans="1:7" ht="18.75">
      <c r="A23" s="26">
        <v>18</v>
      </c>
      <c r="B23" s="35" t="s">
        <v>69</v>
      </c>
      <c r="C23" s="66">
        <v>0.0013078703703703705</v>
      </c>
      <c r="D23" s="5">
        <v>13</v>
      </c>
      <c r="E23" s="66">
        <f t="shared" si="0"/>
        <v>0.0015046296296296294</v>
      </c>
      <c r="F23" s="66">
        <f t="shared" si="1"/>
        <v>0.0028125</v>
      </c>
      <c r="G23" s="5">
        <v>18</v>
      </c>
    </row>
    <row r="24" spans="1:7" ht="18.75">
      <c r="A24" s="26">
        <v>19</v>
      </c>
      <c r="B24" s="35" t="s">
        <v>32</v>
      </c>
      <c r="C24" s="66">
        <v>0.0015856481481481479</v>
      </c>
      <c r="D24" s="5">
        <v>20</v>
      </c>
      <c r="E24" s="66">
        <f t="shared" si="0"/>
        <v>0.0023148148148148147</v>
      </c>
      <c r="F24" s="66">
        <f t="shared" si="1"/>
        <v>0.0039004629629629623</v>
      </c>
      <c r="G24" s="5">
        <v>19</v>
      </c>
    </row>
    <row r="25" spans="1:7" ht="18.75">
      <c r="A25" s="28"/>
      <c r="B25" s="29"/>
      <c r="C25" s="29"/>
      <c r="D25" s="30"/>
      <c r="E25" s="31"/>
      <c r="F25" s="31"/>
      <c r="G25" s="28"/>
    </row>
  </sheetData>
  <sheetProtection password="CF66" sheet="1"/>
  <mergeCells count="2">
    <mergeCell ref="A1:G1"/>
    <mergeCell ref="A2:G2"/>
  </mergeCells>
  <printOptions/>
  <pageMargins left="0.85" right="0.82" top="0.57" bottom="0.1968503937007874" header="0.38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A1" sqref="A1:J1"/>
    </sheetView>
  </sheetViews>
  <sheetFormatPr defaultColWidth="9.33203125" defaultRowHeight="12.75"/>
  <cols>
    <col min="1" max="1" width="4.5" style="6" bestFit="1" customWidth="1"/>
    <col min="2" max="2" width="22.33203125" style="10" bestFit="1" customWidth="1"/>
    <col min="3" max="3" width="10.83203125" style="10" customWidth="1"/>
    <col min="4" max="5" width="10.66015625" style="6" customWidth="1"/>
    <col min="6" max="6" width="13.5" style="6" customWidth="1"/>
    <col min="7" max="7" width="10.66015625" style="6" customWidth="1"/>
    <col min="8" max="9" width="10.83203125" style="6" customWidth="1"/>
    <col min="10" max="10" width="7.16015625" style="6" customWidth="1"/>
    <col min="11" max="16384" width="9.33203125" style="6" customWidth="1"/>
  </cols>
  <sheetData>
    <row r="1" spans="1:10" s="4" customFormat="1" ht="18.75">
      <c r="A1" s="102" t="s">
        <v>112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s="4" customFormat="1" ht="18.75">
      <c r="A2" s="102" t="s">
        <v>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3" s="1" customFormat="1" ht="15.75">
      <c r="A3" s="2" t="s">
        <v>45</v>
      </c>
      <c r="B3" s="2"/>
      <c r="C3" s="2"/>
    </row>
    <row r="4" spans="1:6" s="1" customFormat="1" ht="15.75">
      <c r="A4" s="2" t="s">
        <v>42</v>
      </c>
      <c r="B4" s="2"/>
      <c r="C4" s="2"/>
      <c r="D4" s="36"/>
      <c r="E4" s="103" t="s">
        <v>106</v>
      </c>
      <c r="F4" s="103"/>
    </row>
    <row r="5" spans="1:10" s="33" customFormat="1" ht="30">
      <c r="A5" s="18" t="s">
        <v>0</v>
      </c>
      <c r="B5" s="18" t="s">
        <v>1</v>
      </c>
      <c r="C5" s="32" t="s">
        <v>105</v>
      </c>
      <c r="D5" s="32" t="s">
        <v>114</v>
      </c>
      <c r="E5" s="32" t="s">
        <v>115</v>
      </c>
      <c r="F5" s="32" t="s">
        <v>116</v>
      </c>
      <c r="G5" s="32" t="s">
        <v>117</v>
      </c>
      <c r="H5" s="32" t="s">
        <v>149</v>
      </c>
      <c r="I5" s="32" t="s">
        <v>111</v>
      </c>
      <c r="J5" s="18" t="s">
        <v>2</v>
      </c>
    </row>
    <row r="6" spans="1:10" ht="18.75">
      <c r="A6" s="68">
        <v>1</v>
      </c>
      <c r="B6" s="75" t="s">
        <v>24</v>
      </c>
      <c r="C6" s="70">
        <v>0.0007175925925925927</v>
      </c>
      <c r="D6" s="71">
        <v>0</v>
      </c>
      <c r="E6" s="72">
        <v>0</v>
      </c>
      <c r="F6" s="72">
        <v>0</v>
      </c>
      <c r="G6" s="72">
        <v>0</v>
      </c>
      <c r="H6" s="70">
        <f aca="true" t="shared" si="0" ref="H6:H24">SUM(D6:G6)*"0:00:10"</f>
        <v>0</v>
      </c>
      <c r="I6" s="84">
        <f aca="true" t="shared" si="1" ref="I6:I24">H6+C6</f>
        <v>0.0007175925925925927</v>
      </c>
      <c r="J6" s="72">
        <v>1</v>
      </c>
    </row>
    <row r="7" spans="1:10" ht="18.75">
      <c r="A7" s="68">
        <v>2</v>
      </c>
      <c r="B7" s="75" t="s">
        <v>28</v>
      </c>
      <c r="C7" s="70">
        <v>0.0017708333333333332</v>
      </c>
      <c r="D7" s="71">
        <v>0</v>
      </c>
      <c r="E7" s="72">
        <v>0</v>
      </c>
      <c r="F7" s="72">
        <v>0</v>
      </c>
      <c r="G7" s="72">
        <v>0</v>
      </c>
      <c r="H7" s="70">
        <f t="shared" si="0"/>
        <v>0</v>
      </c>
      <c r="I7" s="84">
        <f t="shared" si="1"/>
        <v>0.0017708333333333332</v>
      </c>
      <c r="J7" s="72">
        <v>2</v>
      </c>
    </row>
    <row r="8" spans="1:10" ht="18.75">
      <c r="A8" s="68">
        <v>3</v>
      </c>
      <c r="B8" s="75" t="s">
        <v>29</v>
      </c>
      <c r="C8" s="70">
        <v>0.0019444444444444442</v>
      </c>
      <c r="D8" s="71">
        <v>0</v>
      </c>
      <c r="E8" s="72">
        <v>0</v>
      </c>
      <c r="F8" s="72">
        <v>0</v>
      </c>
      <c r="G8" s="72">
        <v>0</v>
      </c>
      <c r="H8" s="70">
        <f t="shared" si="0"/>
        <v>0</v>
      </c>
      <c r="I8" s="84">
        <f t="shared" si="1"/>
        <v>0.0019444444444444442</v>
      </c>
      <c r="J8" s="72">
        <v>3</v>
      </c>
    </row>
    <row r="9" spans="1:10" ht="18.75">
      <c r="A9" s="26">
        <v>4</v>
      </c>
      <c r="B9" s="35" t="s">
        <v>31</v>
      </c>
      <c r="C9" s="66">
        <v>0.00208333333333333</v>
      </c>
      <c r="D9" s="67">
        <v>1</v>
      </c>
      <c r="E9" s="65">
        <v>0</v>
      </c>
      <c r="F9" s="65">
        <v>0</v>
      </c>
      <c r="G9" s="65">
        <v>0</v>
      </c>
      <c r="H9" s="66">
        <f t="shared" si="0"/>
        <v>0.00011574074074074073</v>
      </c>
      <c r="I9" s="83">
        <f t="shared" si="1"/>
        <v>0.0021990740740740707</v>
      </c>
      <c r="J9" s="65">
        <v>4</v>
      </c>
    </row>
    <row r="10" spans="1:10" ht="18.75">
      <c r="A10" s="26">
        <v>5</v>
      </c>
      <c r="B10" s="35" t="s">
        <v>10</v>
      </c>
      <c r="C10" s="66">
        <v>0.00208333333333333</v>
      </c>
      <c r="D10" s="67">
        <v>0</v>
      </c>
      <c r="E10" s="65">
        <v>3</v>
      </c>
      <c r="F10" s="65">
        <v>0</v>
      </c>
      <c r="G10" s="65">
        <v>0</v>
      </c>
      <c r="H10" s="66">
        <f t="shared" si="0"/>
        <v>0.0003472222222222222</v>
      </c>
      <c r="I10" s="83">
        <f t="shared" si="1"/>
        <v>0.002430555555555552</v>
      </c>
      <c r="J10" s="65">
        <v>5</v>
      </c>
    </row>
    <row r="11" spans="1:10" ht="18.75">
      <c r="A11" s="26">
        <v>6</v>
      </c>
      <c r="B11" s="35" t="s">
        <v>26</v>
      </c>
      <c r="C11" s="66">
        <v>0.00208333333333333</v>
      </c>
      <c r="D11" s="67">
        <v>2</v>
      </c>
      <c r="E11" s="65">
        <v>0</v>
      </c>
      <c r="F11" s="65">
        <v>1</v>
      </c>
      <c r="G11" s="65">
        <v>0</v>
      </c>
      <c r="H11" s="66">
        <f t="shared" si="0"/>
        <v>0.0003472222222222222</v>
      </c>
      <c r="I11" s="83">
        <f t="shared" si="1"/>
        <v>0.002430555555555552</v>
      </c>
      <c r="J11" s="65">
        <v>5</v>
      </c>
    </row>
    <row r="12" spans="1:10" ht="18.75">
      <c r="A12" s="26">
        <v>7</v>
      </c>
      <c r="B12" s="35" t="s">
        <v>61</v>
      </c>
      <c r="C12" s="66">
        <v>0.00208333333333333</v>
      </c>
      <c r="D12" s="67">
        <v>0</v>
      </c>
      <c r="E12" s="65">
        <v>0</v>
      </c>
      <c r="F12" s="65">
        <v>3</v>
      </c>
      <c r="G12" s="65">
        <v>0</v>
      </c>
      <c r="H12" s="66">
        <f t="shared" si="0"/>
        <v>0.0003472222222222222</v>
      </c>
      <c r="I12" s="83">
        <f t="shared" si="1"/>
        <v>0.002430555555555552</v>
      </c>
      <c r="J12" s="65">
        <v>5</v>
      </c>
    </row>
    <row r="13" spans="1:10" ht="18.75">
      <c r="A13" s="26">
        <v>8</v>
      </c>
      <c r="B13" s="35" t="s">
        <v>30</v>
      </c>
      <c r="C13" s="66">
        <v>0.00208333333333333</v>
      </c>
      <c r="D13" s="67">
        <v>0</v>
      </c>
      <c r="E13" s="65">
        <v>0</v>
      </c>
      <c r="F13" s="65">
        <v>3</v>
      </c>
      <c r="G13" s="65">
        <v>0</v>
      </c>
      <c r="H13" s="66">
        <f t="shared" si="0"/>
        <v>0.0003472222222222222</v>
      </c>
      <c r="I13" s="83">
        <f t="shared" si="1"/>
        <v>0.002430555555555552</v>
      </c>
      <c r="J13" s="65">
        <v>5</v>
      </c>
    </row>
    <row r="14" spans="1:10" ht="18.75">
      <c r="A14" s="26">
        <v>9</v>
      </c>
      <c r="B14" s="35" t="s">
        <v>32</v>
      </c>
      <c r="C14" s="66">
        <v>0.00208333333333333</v>
      </c>
      <c r="D14" s="67">
        <v>0</v>
      </c>
      <c r="E14" s="65">
        <v>0</v>
      </c>
      <c r="F14" s="65">
        <v>3</v>
      </c>
      <c r="G14" s="65">
        <v>0</v>
      </c>
      <c r="H14" s="66">
        <f t="shared" si="0"/>
        <v>0.0003472222222222222</v>
      </c>
      <c r="I14" s="83">
        <f t="shared" si="1"/>
        <v>0.002430555555555552</v>
      </c>
      <c r="J14" s="65">
        <v>5</v>
      </c>
    </row>
    <row r="15" spans="1:10" ht="18.75">
      <c r="A15" s="26">
        <v>10</v>
      </c>
      <c r="B15" s="35" t="s">
        <v>37</v>
      </c>
      <c r="C15" s="66">
        <v>0.00208333333333333</v>
      </c>
      <c r="D15" s="67">
        <v>0</v>
      </c>
      <c r="E15" s="65">
        <v>1</v>
      </c>
      <c r="F15" s="65">
        <v>3</v>
      </c>
      <c r="G15" s="65">
        <v>0</v>
      </c>
      <c r="H15" s="66">
        <f t="shared" si="0"/>
        <v>0.0004629629629629629</v>
      </c>
      <c r="I15" s="83">
        <f t="shared" si="1"/>
        <v>0.0025462962962962926</v>
      </c>
      <c r="J15" s="65">
        <v>10</v>
      </c>
    </row>
    <row r="16" spans="1:10" ht="18.75">
      <c r="A16" s="26">
        <v>11</v>
      </c>
      <c r="B16" s="35" t="s">
        <v>33</v>
      </c>
      <c r="C16" s="66">
        <v>0.00208333333333333</v>
      </c>
      <c r="D16" s="67">
        <v>0</v>
      </c>
      <c r="E16" s="65">
        <v>1</v>
      </c>
      <c r="F16" s="65">
        <v>3</v>
      </c>
      <c r="G16" s="65">
        <v>0</v>
      </c>
      <c r="H16" s="66">
        <f t="shared" si="0"/>
        <v>0.0004629629629629629</v>
      </c>
      <c r="I16" s="83">
        <f t="shared" si="1"/>
        <v>0.0025462962962962926</v>
      </c>
      <c r="J16" s="65">
        <v>10</v>
      </c>
    </row>
    <row r="17" spans="1:10" ht="18.75">
      <c r="A17" s="26">
        <v>12</v>
      </c>
      <c r="B17" s="35" t="s">
        <v>23</v>
      </c>
      <c r="C17" s="66">
        <v>0.0020833333333333333</v>
      </c>
      <c r="D17" s="67">
        <v>0</v>
      </c>
      <c r="E17" s="65">
        <v>1</v>
      </c>
      <c r="F17" s="65">
        <v>3</v>
      </c>
      <c r="G17" s="65">
        <v>0</v>
      </c>
      <c r="H17" s="66">
        <f t="shared" si="0"/>
        <v>0.0004629629629629629</v>
      </c>
      <c r="I17" s="83">
        <f t="shared" si="1"/>
        <v>0.002546296296296296</v>
      </c>
      <c r="J17" s="65">
        <v>10</v>
      </c>
    </row>
    <row r="18" spans="1:10" ht="18.75">
      <c r="A18" s="26">
        <v>13</v>
      </c>
      <c r="B18" s="35" t="s">
        <v>27</v>
      </c>
      <c r="C18" s="66">
        <v>0.00208333333333333</v>
      </c>
      <c r="D18" s="67">
        <v>0</v>
      </c>
      <c r="E18" s="65">
        <v>3</v>
      </c>
      <c r="F18" s="65">
        <v>3</v>
      </c>
      <c r="G18" s="65">
        <v>0</v>
      </c>
      <c r="H18" s="66">
        <f t="shared" si="0"/>
        <v>0.0006944444444444444</v>
      </c>
      <c r="I18" s="83">
        <f t="shared" si="1"/>
        <v>0.002777777777777774</v>
      </c>
      <c r="J18" s="65">
        <v>13</v>
      </c>
    </row>
    <row r="19" spans="1:10" ht="18.75">
      <c r="A19" s="26">
        <v>14</v>
      </c>
      <c r="B19" s="35" t="s">
        <v>22</v>
      </c>
      <c r="C19" s="66">
        <v>0.0020833333333333333</v>
      </c>
      <c r="D19" s="67">
        <v>3</v>
      </c>
      <c r="E19" s="65">
        <v>0</v>
      </c>
      <c r="F19" s="65">
        <v>3</v>
      </c>
      <c r="G19" s="65">
        <v>0</v>
      </c>
      <c r="H19" s="66">
        <f t="shared" si="0"/>
        <v>0.0006944444444444444</v>
      </c>
      <c r="I19" s="83">
        <f t="shared" si="1"/>
        <v>0.0027777777777777775</v>
      </c>
      <c r="J19" s="65">
        <v>13</v>
      </c>
    </row>
    <row r="20" spans="1:10" ht="18.75">
      <c r="A20" s="26">
        <v>15</v>
      </c>
      <c r="B20" s="35" t="s">
        <v>25</v>
      </c>
      <c r="C20" s="66">
        <v>0.00208333333333333</v>
      </c>
      <c r="D20" s="67">
        <v>3</v>
      </c>
      <c r="E20" s="65">
        <v>3</v>
      </c>
      <c r="F20" s="65">
        <v>3</v>
      </c>
      <c r="G20" s="65">
        <v>0</v>
      </c>
      <c r="H20" s="66">
        <f t="shared" si="0"/>
        <v>0.0010416666666666667</v>
      </c>
      <c r="I20" s="83">
        <f t="shared" si="1"/>
        <v>0.0031249999999999967</v>
      </c>
      <c r="J20" s="65">
        <v>15</v>
      </c>
    </row>
    <row r="21" spans="1:10" ht="18.75">
      <c r="A21" s="26">
        <v>16</v>
      </c>
      <c r="B21" s="35" t="s">
        <v>69</v>
      </c>
      <c r="C21" s="66">
        <v>0.00208333333333333</v>
      </c>
      <c r="D21" s="67">
        <v>3</v>
      </c>
      <c r="E21" s="65">
        <v>3</v>
      </c>
      <c r="F21" s="65">
        <v>3</v>
      </c>
      <c r="G21" s="65">
        <v>0</v>
      </c>
      <c r="H21" s="66">
        <f t="shared" si="0"/>
        <v>0.0010416666666666667</v>
      </c>
      <c r="I21" s="83">
        <f t="shared" si="1"/>
        <v>0.0031249999999999967</v>
      </c>
      <c r="J21" s="65">
        <v>15</v>
      </c>
    </row>
    <row r="22" spans="1:10" ht="18.75">
      <c r="A22" s="26">
        <v>17</v>
      </c>
      <c r="B22" s="35" t="s">
        <v>21</v>
      </c>
      <c r="C22" s="66">
        <v>0.0020833333333333333</v>
      </c>
      <c r="D22" s="67">
        <v>2</v>
      </c>
      <c r="E22" s="65">
        <v>3</v>
      </c>
      <c r="F22" s="65">
        <v>3</v>
      </c>
      <c r="G22" s="65">
        <v>3</v>
      </c>
      <c r="H22" s="66">
        <f t="shared" si="0"/>
        <v>0.001273148148148148</v>
      </c>
      <c r="I22" s="83">
        <f t="shared" si="1"/>
        <v>0.003356481481481481</v>
      </c>
      <c r="J22" s="65">
        <v>17</v>
      </c>
    </row>
    <row r="23" spans="1:10" ht="18.75">
      <c r="A23" s="26">
        <v>18</v>
      </c>
      <c r="B23" s="35" t="s">
        <v>54</v>
      </c>
      <c r="C23" s="66">
        <v>0.00208333333333333</v>
      </c>
      <c r="D23" s="67">
        <v>3</v>
      </c>
      <c r="E23" s="65">
        <v>3</v>
      </c>
      <c r="F23" s="65">
        <v>3</v>
      </c>
      <c r="G23" s="65">
        <v>3</v>
      </c>
      <c r="H23" s="66">
        <f t="shared" si="0"/>
        <v>0.0013888888888888887</v>
      </c>
      <c r="I23" s="83">
        <f t="shared" si="1"/>
        <v>0.0034722222222222186</v>
      </c>
      <c r="J23" s="65">
        <v>18</v>
      </c>
    </row>
    <row r="24" spans="1:10" ht="18.75">
      <c r="A24" s="26">
        <v>19</v>
      </c>
      <c r="B24" s="35" t="s">
        <v>38</v>
      </c>
      <c r="C24" s="66">
        <v>0.00208333333333333</v>
      </c>
      <c r="D24" s="67">
        <v>3</v>
      </c>
      <c r="E24" s="65">
        <v>3</v>
      </c>
      <c r="F24" s="65">
        <v>3</v>
      </c>
      <c r="G24" s="65">
        <v>3</v>
      </c>
      <c r="H24" s="66">
        <f t="shared" si="0"/>
        <v>0.0013888888888888887</v>
      </c>
      <c r="I24" s="83">
        <f t="shared" si="1"/>
        <v>0.0034722222222222186</v>
      </c>
      <c r="J24" s="65">
        <v>18</v>
      </c>
    </row>
    <row r="25" spans="1:10" ht="18.75">
      <c r="A25" s="28"/>
      <c r="B25" s="29"/>
      <c r="C25" s="29"/>
      <c r="D25" s="30"/>
      <c r="E25" s="31"/>
      <c r="F25" s="31"/>
      <c r="G25" s="31"/>
      <c r="H25" s="31"/>
      <c r="I25" s="31"/>
      <c r="J25" s="28"/>
    </row>
  </sheetData>
  <sheetProtection password="CF66" sheet="1"/>
  <mergeCells count="3">
    <mergeCell ref="A1:J1"/>
    <mergeCell ref="A2:J2"/>
    <mergeCell ref="E4:F4"/>
  </mergeCells>
  <printOptions/>
  <pageMargins left="0.85" right="0.82" top="0.57" bottom="0.1968503937007874" header="0.3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Ринат</dc:creator>
  <cp:keywords/>
  <dc:description/>
  <cp:lastModifiedBy>User</cp:lastModifiedBy>
  <cp:lastPrinted>2017-02-13T05:55:20Z</cp:lastPrinted>
  <dcterms:created xsi:type="dcterms:W3CDTF">2014-02-19T06:21:32Z</dcterms:created>
  <dcterms:modified xsi:type="dcterms:W3CDTF">2017-02-13T05:55:44Z</dcterms:modified>
  <cp:category/>
  <cp:version/>
  <cp:contentType/>
  <cp:contentStatus/>
</cp:coreProperties>
</file>